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базовый уровень ОР" sheetId="6" r:id="rId1"/>
    <sheet name="показатели энергоэффективности" sheetId="4" r:id="rId2"/>
    <sheet name="Лист1" sheetId="1" r:id="rId3"/>
    <sheet name="Лист2" sheetId="2" r:id="rId4"/>
    <sheet name="Лист3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AL">[1]Баланс!$F$10:$AD$14</definedName>
    <definedName name="CALC_IDENTIFIER">[2]TECHSHEET!$G$20</definedName>
    <definedName name="CVSNA_FACILITY_INDEX_GROUP">[3]TECHSHEET!$K$65:$K$68</definedName>
    <definedName name="CVSNA_HEIGHT_INDEX_GROUP">[3]TECHSHEET!$K$60:$K$62</definedName>
    <definedName name="CVSNA_VTOV">[3]TECHSHEET!$G$28:$G$29</definedName>
    <definedName name="FPOK_P1_1_1">#REF!</definedName>
    <definedName name="FPOK_P1_1_2_1">#REF!</definedName>
    <definedName name="FPOK_P1_1_2_2">#REF!</definedName>
    <definedName name="FPOK_P1_1_3">#REF!</definedName>
    <definedName name="FPOK_P1_1_4">#REF!</definedName>
    <definedName name="FPOK_P1_2">#REF!</definedName>
    <definedName name="FPOK_P1_3">#REF!</definedName>
    <definedName name="FPOK_P1_4">#REF!</definedName>
    <definedName name="FPOK_P1_5">#REF!</definedName>
    <definedName name="FPOK_P1_6_1">#REF!</definedName>
    <definedName name="FPOK_P1_6_2">#REF!</definedName>
    <definedName name="FPOK_P1_6_3">#REF!</definedName>
    <definedName name="FPOK_P1_6_4">#REF!</definedName>
    <definedName name="FPOK_P1_6_5">#REF!</definedName>
    <definedName name="FPOK_P1_7">#REF!</definedName>
    <definedName name="FPOK_P1_8">#REF!</definedName>
    <definedName name="FPOK_P11">#REF!</definedName>
    <definedName name="FPOK_P13">#REF!</definedName>
    <definedName name="FPOK_P14">#REF!</definedName>
    <definedName name="FPOK_P2">#REF!</definedName>
    <definedName name="FPOK_P2_1">#REF!</definedName>
    <definedName name="FPOK_P2_2">#REF!</definedName>
    <definedName name="FPOK_P2_3">#REF!</definedName>
    <definedName name="FPOK_P2_4">#REF!</definedName>
    <definedName name="FPOK_P3_1">#REF!</definedName>
    <definedName name="FPOK_P3_2">#REF!</definedName>
    <definedName name="FPOK_P3_3">#REF!</definedName>
    <definedName name="FPOK_P3_4">#REF!</definedName>
    <definedName name="FPOK_P3_5">#REF!</definedName>
    <definedName name="FPOK_P4">#REF!</definedName>
    <definedName name="FPOK_P5">#REF!</definedName>
    <definedName name="FPOK_P6">#REF!</definedName>
    <definedName name="FPOK_P7">#REF!</definedName>
    <definedName name="FPOK_P8">#REF!</definedName>
    <definedName name="FPOK_P9_1">#REF!</definedName>
    <definedName name="FPOK_P9_2">#REF!</definedName>
    <definedName name="FPOK_P9_3">#REF!</definedName>
    <definedName name="FPOK_P9_4">#REF!</definedName>
    <definedName name="FPOK_P9_5">#REF!</definedName>
    <definedName name="FPOK_P9_6">#REF!</definedName>
    <definedName name="FPOK_P9_7">#REF!</definedName>
    <definedName name="FPOK_P9_8">#REF!</definedName>
    <definedName name="FPOKIT_P1_1_1">#REF!</definedName>
    <definedName name="FPOKIT_P1_1_2">#REF!</definedName>
    <definedName name="FPOKIT_P1_1_2_1">#REF!</definedName>
    <definedName name="FPOKIT_P1_1_3">#REF!</definedName>
    <definedName name="FPOKIT_P1_2">#REF!</definedName>
    <definedName name="FPOKIT_P1_3">#REF!</definedName>
    <definedName name="FPOKIT_P1_4">#REF!</definedName>
    <definedName name="FPOKIT_P1_5">#REF!</definedName>
    <definedName name="FPOKIT_P1_6_1">#REF!</definedName>
    <definedName name="FPOKIT_P1_6_2">#REF!</definedName>
    <definedName name="FPOKIT_P1_6_3">#REF!</definedName>
    <definedName name="FPOKIT_P1_6_4">#REF!</definedName>
    <definedName name="FPOKIT_P1_6_5">#REF!</definedName>
    <definedName name="FPOKIT_P1_7">#REF!</definedName>
    <definedName name="FPOKIT_P1_8">#REF!</definedName>
    <definedName name="FPOKIT_P11">#REF!</definedName>
    <definedName name="FPOKIT_P12">#REF!</definedName>
    <definedName name="FPOKIT_P15">#REF!</definedName>
    <definedName name="FPOKIT_P19">#REF!</definedName>
    <definedName name="FPOKIT_P2_1">#REF!</definedName>
    <definedName name="FPOKIT_P2_2">#REF!</definedName>
    <definedName name="FPOKIT_P2_3">#REF!</definedName>
    <definedName name="FPOKIT_P2_4">#REF!</definedName>
    <definedName name="FPOKIT_P20">#REF!</definedName>
    <definedName name="FPOKIT_P21">#REF!</definedName>
    <definedName name="FPOKIT_P3_1">#REF!</definedName>
    <definedName name="FPOKIT_P3_2">#REF!</definedName>
    <definedName name="FPOKIT_P3_3">#REF!</definedName>
    <definedName name="FPOKIT_P3_4">#REF!</definedName>
    <definedName name="FPOKIT_P3_5">#REF!</definedName>
    <definedName name="FPOKIT_P4">#REF!</definedName>
    <definedName name="FPOKIT_P5">#REF!</definedName>
    <definedName name="FPOKIT_P6">#REF!</definedName>
    <definedName name="FPOKIT_P7">#REF!</definedName>
    <definedName name="FPOKIT_P8">#REF!</definedName>
    <definedName name="FPOKIT_P9_1">#REF!</definedName>
    <definedName name="FPOKIT_P9_2">#REF!</definedName>
    <definedName name="FPOKIT_P9_3">#REF!</definedName>
    <definedName name="FPOKIT_P9_4">#REF!</definedName>
    <definedName name="FPOKIT_P9_5">#REF!</definedName>
    <definedName name="FPOKIT_P9_6">#REF!</definedName>
    <definedName name="FPOKIT_P9_7">#REF!</definedName>
    <definedName name="FPOKIT_P9_8">#REF!</definedName>
    <definedName name="OKOPF_LIST">[3]LIST_OPTIONS!$B$7:$B$104</definedName>
    <definedName name="org">[4]Титульный!$D$30</definedName>
    <definedName name="PERIOD">[3]TECHSHEET!$M$8</definedName>
    <definedName name="prd">[4]Титульный!$D$21</definedName>
    <definedName name="prdDop">[4]Титульный!$D$22</definedName>
    <definedName name="quarter_col">[4]TEHSHEET!$R$4</definedName>
    <definedName name="quarter_koef">[5]TEHSHEET!$S$2</definedName>
    <definedName name="region_name">[3]Контакты!$G$10</definedName>
    <definedName name="TEMPLATE_SPHERE">[2]TECHSHEET!$G$6</definedName>
    <definedName name="вглдв">#REF!</definedName>
    <definedName name="вода">[6]Титульный!$L$24:$L$25</definedName>
    <definedName name="да">[6]Титульный!$L$2:$L$3</definedName>
    <definedName name="качество">[6]Титульный!#REF!</definedName>
    <definedName name="лд">#REF!</definedName>
    <definedName name="лдипщж">#REF!</definedName>
    <definedName name="МР">[7]ПАС!$BC$17:$BC$41</definedName>
    <definedName name="налог">[7]ПАС!$BB$37:$BB$39</definedName>
    <definedName name="НДС">#REF!</definedName>
    <definedName name="нет">[7]ПАС!$AS$3:$AS$4</definedName>
    <definedName name="новое2">#REF!</definedName>
    <definedName name="новое3">#REF!</definedName>
    <definedName name="новое4">#REF!</definedName>
    <definedName name="новое5">#REF!</definedName>
    <definedName name="новое6">#REF!</definedName>
    <definedName name="новое7">#REF!</definedName>
    <definedName name="новое8">#REF!</definedName>
    <definedName name="новое9">#REF!</definedName>
    <definedName name="новые">#REF!</definedName>
    <definedName name="_xlnm.Print_Area" localSheetId="0">'базовый уровень ОР'!$A$1:$L$28</definedName>
    <definedName name="_xlnm.Print_Area" localSheetId="1">'показатели энергоэффективности'!$A$1:$L$15</definedName>
    <definedName name="пит.тех">[7]ПАС!$BB$1:$BB$2</definedName>
    <definedName name="реализация">[7]ПАС!$BB$8:$BB$12</definedName>
    <definedName name="тип">[8]ИВ!$I$5:$I$8</definedName>
  </definedNames>
  <calcPr calcId="125725"/>
</workbook>
</file>

<file path=xl/calcChain.xml><?xml version="1.0" encoding="utf-8"?>
<calcChain xmlns="http://schemas.openxmlformats.org/spreadsheetml/2006/main">
  <c r="L25" i="6"/>
  <c r="K25"/>
  <c r="J25"/>
  <c r="I25"/>
  <c r="H25"/>
  <c r="F25"/>
  <c r="G25" s="1"/>
  <c r="E25"/>
  <c r="L24"/>
  <c r="K24"/>
  <c r="J24"/>
  <c r="I24"/>
  <c r="H24"/>
  <c r="G24"/>
  <c r="F24"/>
  <c r="E24"/>
  <c r="L23"/>
  <c r="K23"/>
  <c r="J23"/>
  <c r="I23"/>
  <c r="H23"/>
  <c r="G23"/>
  <c r="F23"/>
  <c r="E23"/>
  <c r="L21"/>
  <c r="K21"/>
  <c r="J21"/>
  <c r="I21"/>
  <c r="H21"/>
  <c r="G21"/>
  <c r="F21"/>
  <c r="L17"/>
  <c r="K17"/>
  <c r="J17"/>
  <c r="I17"/>
  <c r="H17"/>
  <c r="F17"/>
  <c r="G17" s="1"/>
  <c r="G16" s="1"/>
  <c r="E17"/>
  <c r="L16"/>
  <c r="K16"/>
  <c r="J16"/>
  <c r="I16"/>
  <c r="H16"/>
  <c r="F16"/>
  <c r="E16"/>
  <c r="D16"/>
  <c r="L15"/>
  <c r="K15"/>
  <c r="J15"/>
  <c r="I15"/>
  <c r="H15"/>
  <c r="F15"/>
  <c r="G15" s="1"/>
  <c r="E15"/>
  <c r="G14"/>
  <c r="L13"/>
  <c r="K13"/>
  <c r="J13"/>
  <c r="I13"/>
  <c r="H13"/>
  <c r="G13"/>
  <c r="F13"/>
  <c r="E13"/>
  <c r="L12"/>
  <c r="K12"/>
  <c r="J12"/>
  <c r="I12"/>
  <c r="H12"/>
  <c r="G12"/>
  <c r="F12"/>
  <c r="E12"/>
  <c r="L11"/>
  <c r="K11"/>
  <c r="J11"/>
  <c r="I11"/>
  <c r="H11"/>
  <c r="G11"/>
  <c r="F11"/>
  <c r="E11"/>
  <c r="L10"/>
  <c r="K10"/>
  <c r="K9" s="1"/>
  <c r="K8" s="1"/>
  <c r="J10"/>
  <c r="I10"/>
  <c r="I9" s="1"/>
  <c r="I8" s="1"/>
  <c r="H10"/>
  <c r="F10"/>
  <c r="G10" s="1"/>
  <c r="G9" s="1"/>
  <c r="E10"/>
  <c r="L9"/>
  <c r="J9"/>
  <c r="H9"/>
  <c r="F9"/>
  <c r="E9"/>
  <c r="D9"/>
  <c r="L8"/>
  <c r="J8"/>
  <c r="H8"/>
  <c r="F8"/>
  <c r="E8"/>
  <c r="D8"/>
  <c r="G8" l="1"/>
</calcChain>
</file>

<file path=xl/sharedStrings.xml><?xml version="1.0" encoding="utf-8"?>
<sst xmlns="http://schemas.openxmlformats.org/spreadsheetml/2006/main" count="109" uniqueCount="88">
  <si>
    <t>форма 7</t>
  </si>
  <si>
    <t>Анализ показателей надежности, качества, энергетической эффективности объектов централизованых систем холодного водоснабжения</t>
  </si>
  <si>
    <t>№ п/п</t>
  </si>
  <si>
    <t>Показатель</t>
  </si>
  <si>
    <t>Единица измерения</t>
  </si>
  <si>
    <t>Факт                             за 2015 год</t>
  </si>
  <si>
    <t xml:space="preserve">Факт                  за 2016 год </t>
  </si>
  <si>
    <t>Факт за 2017 год</t>
  </si>
  <si>
    <t>Ожидаемое  2018 года</t>
  </si>
  <si>
    <t>План на 2019 год</t>
  </si>
  <si>
    <t>План на 2020 год</t>
  </si>
  <si>
    <t>План на 2021 год</t>
  </si>
  <si>
    <t>План на 2022 год</t>
  </si>
  <si>
    <t>План на 2023 год</t>
  </si>
  <si>
    <t>Показатели качества питьевой воды</t>
  </si>
  <si>
    <t>1.1.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</si>
  <si>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</si>
  <si>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%</t>
  </si>
  <si>
    <t>1.2.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</si>
  <si>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</si>
  <si>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Показатели надежности и бесперебойности </t>
  </si>
  <si>
    <t>2.1.</t>
  </si>
  <si>
    <t xml:space="preserve"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год.
</t>
  </si>
  <si>
    <t>ед./км</t>
  </si>
  <si>
    <t xml:space="preserve">Показатели энергетической эффективности </t>
  </si>
  <si>
    <t>3.1.</t>
  </si>
  <si>
    <t>Доля потерь воды в централизованных системах холодного водоснабжения при транспортировке в общем объеме воды, поданной в водопроводную сеть</t>
  </si>
  <si>
    <t>3.2.</t>
  </si>
  <si>
    <t xml:space="preserve">Удельный расход электрической энергии, потребляемой в технологическом процессе подготовки питьевой воды, на единицу объема воды, отпускаемой в сеть </t>
  </si>
  <si>
    <t>кВтЧ/м3</t>
  </si>
  <si>
    <t>3.3.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</si>
  <si>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</t>
  </si>
  <si>
    <t>Форма 17</t>
  </si>
  <si>
    <t>Базовый уровень операционных расходов</t>
  </si>
  <si>
    <t>№
п/п</t>
  </si>
  <si>
    <t>Наименование</t>
  </si>
  <si>
    <t>Единица измерений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</si>
  <si>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</si>
  <si>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</si>
  <si>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</si>
  <si>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</si>
  <si>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</si>
  <si>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</si>
  <si>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</si>
  <si>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план</t>
  </si>
  <si>
    <t>факт</t>
  </si>
  <si>
    <t>ожид</t>
  </si>
  <si>
    <t>Операционные расходы</t>
  </si>
  <si>
    <t>1.1</t>
  </si>
  <si>
    <t>Производственные расходы:</t>
  </si>
  <si>
    <t>тыс. руб.</t>
  </si>
  <si>
    <t>1.1.1</t>
  </si>
  <si>
    <t>расходы на приобретение сырья и материалов и их хранение</t>
  </si>
  <si>
    <t>1.1.2</t>
  </si>
  <si>
    <t>расходы на оплату регулируемыми организациями выполняемых сторонними организациями работ и (или) услуг</t>
  </si>
  <si>
    <t>1.1.3</t>
  </si>
  <si>
    <t>расходы на оплату труда и отчисления на социальные нужды основного производственного персонала,
в том числе:</t>
  </si>
  <si>
    <t>1.1.3.1</t>
  </si>
  <si>
    <t>налоги и сборы с фонда оплаты труда</t>
  </si>
  <si>
    <t>1.1.4</t>
  </si>
  <si>
    <t>расходы на уплату процентов по займам и кредитам</t>
  </si>
  <si>
    <t>1.1.5</t>
  </si>
  <si>
    <t>общехозяйственные расходы</t>
  </si>
  <si>
    <t>1.1.6</t>
  </si>
  <si>
    <t>прочие производственные расходы:</t>
  </si>
  <si>
    <t>1.1.6.1</t>
  </si>
  <si>
    <t>расходы на амортизацию автотранспорта</t>
  </si>
  <si>
    <t>1.1.6.2</t>
  </si>
  <si>
    <t>расходы на обезвоживание, обезвреживание и захоронение осадка сточных вод</t>
  </si>
  <si>
    <t>1.1.6.3</t>
  </si>
  <si>
    <t>расходы на приобретение (использование) вспомогательных материалов, запасных частей</t>
  </si>
  <si>
    <t>1.1.6.4</t>
  </si>
  <si>
    <t>расходы на эксплуатацию, техническое обслуживание и ремонт автотранспорта</t>
  </si>
  <si>
    <t>1.1.6.5</t>
  </si>
  <si>
    <t>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</t>
  </si>
  <si>
    <t>1.1.6.6</t>
  </si>
  <si>
    <t>расходы на аварийно- диспетчерское обслуживание</t>
  </si>
  <si>
    <t>1.1.6.7</t>
  </si>
  <si>
    <t>прочие производственные расходы</t>
  </si>
  <si>
    <t>1.2</t>
  </si>
  <si>
    <t>Ремонтные расходы</t>
  </si>
  <si>
    <t>1.3</t>
  </si>
  <si>
    <t>Административные расходы</t>
  </si>
  <si>
    <t>1.4</t>
  </si>
  <si>
    <t>Сбытовые расходы гарантирующей организации</t>
  </si>
  <si>
    <t>1.4.1</t>
  </si>
  <si>
    <t>резерв по сомнительным долгам гарантирующей организации</t>
  </si>
  <si>
    <t>индекс эффективности операционных расходов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</si>
</sst>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_-* #,##0_-;\-* #,##0_-;_-* &quot;-&quot;_-;_-@_-"/>
    <numFmt numFmtId="166" formatCode="_-* #,##0.00_-;\-* #,##0.00_-;_-* &quot;-&quot;??_-;_-@_-"/>
    <numFmt numFmtId="167" formatCode="&quot;$&quot;#,##0_);[Red]\(&quot;$&quot;#,##0\)"/>
    <numFmt numFmtId="168" formatCode="General_)"/>
    <numFmt numFmtId="169" formatCode="0.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8"/>
      <name val="Helv"/>
    </font>
    <font>
      <sz val="13"/>
      <name val="Tahoma"/>
      <family val="2"/>
      <charset val="204"/>
    </font>
    <font>
      <sz val="11"/>
      <name val="Tahoma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Times New Roman Cyr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11"/>
      <name val="Tahoma"/>
      <family val="2"/>
      <charset val="204"/>
    </font>
    <font>
      <sz val="11"/>
      <color indexed="8"/>
      <name val="Calibri"/>
      <family val="2"/>
    </font>
    <font>
      <sz val="11"/>
      <name val="Times New Roman CYR"/>
      <family val="1"/>
      <charset val="204"/>
    </font>
    <font>
      <sz val="10"/>
      <name val="NTHarmonica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2" fillId="0" borderId="0"/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8" fillId="0" borderId="6" applyNumberFormat="0" applyAlignment="0">
      <protection locked="0"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5" borderId="6" applyNumberFormat="0" applyAlignment="0"/>
    <xf numFmtId="0" fontId="8" fillId="6" borderId="6" applyNumberFormat="0" applyAlignment="0"/>
    <xf numFmtId="0" fontId="8" fillId="6" borderId="6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5" fillId="0" borderId="0"/>
    <xf numFmtId="0" fontId="11" fillId="0" borderId="0" applyFill="0" applyBorder="0" applyProtection="0">
      <alignment vertical="center"/>
    </xf>
    <xf numFmtId="0" fontId="16" fillId="0" borderId="0" applyNumberFormat="0">
      <alignment horizontal="left"/>
    </xf>
    <xf numFmtId="0" fontId="17" fillId="7" borderId="7" applyNumberFormat="0">
      <alignment horizontal="center" vertical="center"/>
    </xf>
    <xf numFmtId="49" fontId="18" fillId="8" borderId="8" applyNumberFormat="0">
      <alignment horizontal="center" vertical="center"/>
    </xf>
    <xf numFmtId="168" fontId="19" fillId="0" borderId="9">
      <protection locked="0"/>
    </xf>
    <xf numFmtId="0" fontId="20" fillId="9" borderId="6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44" fontId="26" fillId="0" borderId="0" applyFont="0" applyFill="0" applyBorder="0" applyAlignment="0" applyProtection="0"/>
    <xf numFmtId="0" fontId="27" fillId="0" borderId="0" applyBorder="0">
      <alignment horizontal="center" vertical="center" wrapText="1"/>
    </xf>
    <xf numFmtId="0" fontId="28" fillId="0" borderId="10" applyBorder="0">
      <alignment horizontal="center" vertical="center" wrapText="1"/>
    </xf>
    <xf numFmtId="168" fontId="29" fillId="4" borderId="9"/>
    <xf numFmtId="4" fontId="30" fillId="10" borderId="2" applyBorder="0">
      <alignment horizontal="right"/>
    </xf>
    <xf numFmtId="0" fontId="14" fillId="11" borderId="0" applyFill="0">
      <alignment wrapText="1"/>
    </xf>
    <xf numFmtId="0" fontId="31" fillId="0" borderId="0">
      <alignment horizontal="center" vertical="top" wrapText="1"/>
    </xf>
    <xf numFmtId="0" fontId="32" fillId="0" borderId="0">
      <alignment horizontal="centerContinuous" vertical="center" wrapText="1"/>
    </xf>
    <xf numFmtId="49" fontId="30" fillId="0" borderId="0" applyBorder="0">
      <alignment vertical="top"/>
    </xf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" fillId="0" borderId="0"/>
    <xf numFmtId="0" fontId="26" fillId="0" borderId="0"/>
    <xf numFmtId="0" fontId="26" fillId="0" borderId="0"/>
    <xf numFmtId="0" fontId="34" fillId="12" borderId="0" applyNumberFormat="0" applyBorder="0" applyAlignment="0">
      <alignment horizontal="left" vertical="center"/>
    </xf>
    <xf numFmtId="0" fontId="26" fillId="0" borderId="0"/>
    <xf numFmtId="0" fontId="26" fillId="0" borderId="0"/>
    <xf numFmtId="0" fontId="1" fillId="0" borderId="0"/>
    <xf numFmtId="0" fontId="26" fillId="0" borderId="0"/>
    <xf numFmtId="49" fontId="30" fillId="12" borderId="0" applyBorder="0">
      <alignment vertical="top"/>
    </xf>
    <xf numFmtId="0" fontId="1" fillId="0" borderId="0"/>
    <xf numFmtId="0" fontId="1" fillId="0" borderId="0"/>
    <xf numFmtId="0" fontId="33" fillId="0" borderId="0"/>
    <xf numFmtId="49" fontId="30" fillId="0" borderId="0" applyBorder="0">
      <alignment vertical="top"/>
    </xf>
    <xf numFmtId="0" fontId="1" fillId="0" borderId="0"/>
    <xf numFmtId="0" fontId="1" fillId="0" borderId="0"/>
    <xf numFmtId="0" fontId="2" fillId="0" borderId="0"/>
    <xf numFmtId="0" fontId="35" fillId="0" borderId="0"/>
    <xf numFmtId="0" fontId="33" fillId="0" borderId="0"/>
    <xf numFmtId="169" fontId="36" fillId="10" borderId="11" applyNumberFormat="0" applyBorder="0" applyAlignment="0">
      <alignment vertical="center"/>
      <protection locked="0"/>
    </xf>
    <xf numFmtId="9" fontId="26" fillId="0" borderId="0" applyFont="0" applyFill="0" applyBorder="0" applyAlignment="0" applyProtection="0"/>
    <xf numFmtId="0" fontId="5" fillId="0" borderId="0"/>
    <xf numFmtId="49" fontId="14" fillId="0" borderId="0">
      <alignment horizontal="center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0" fillId="11" borderId="0" applyBorder="0">
      <alignment horizontal="right"/>
    </xf>
    <xf numFmtId="4" fontId="30" fillId="13" borderId="12" applyBorder="0">
      <alignment horizontal="right"/>
    </xf>
    <xf numFmtId="4" fontId="30" fillId="11" borderId="2" applyFont="0" applyBorder="0">
      <alignment horizontal="right"/>
    </xf>
  </cellStyleXfs>
  <cellXfs count="37">
    <xf numFmtId="0" fontId="0" fillId="0" borderId="0" xfId="0"/>
    <xf numFmtId="0" fontId="3" fillId="2" borderId="0" xfId="1" applyFont="1" applyFill="1"/>
    <xf numFmtId="0" fontId="3" fillId="0" borderId="0" xfId="1" applyFont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3" fillId="4" borderId="0" xfId="1" applyFont="1" applyFill="1"/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8" fillId="0" borderId="0" xfId="59" applyFont="1"/>
    <xf numFmtId="0" fontId="39" fillId="0" borderId="0" xfId="59" applyFont="1" applyAlignment="1"/>
    <xf numFmtId="0" fontId="38" fillId="0" borderId="2" xfId="59" applyFont="1" applyBorder="1" applyAlignment="1">
      <alignment horizontal="center" vertical="center"/>
    </xf>
    <xf numFmtId="0" fontId="41" fillId="3" borderId="2" xfId="59" applyFont="1" applyFill="1" applyBorder="1" applyAlignment="1">
      <alignment horizontal="center" vertical="center"/>
    </xf>
    <xf numFmtId="0" fontId="41" fillId="3" borderId="2" xfId="59" applyFont="1" applyFill="1" applyBorder="1" applyAlignment="1">
      <alignment horizontal="left" vertical="center"/>
    </xf>
    <xf numFmtId="0" fontId="38" fillId="3" borderId="2" xfId="59" applyFont="1" applyFill="1" applyBorder="1" applyAlignment="1">
      <alignment horizontal="center" vertical="center"/>
    </xf>
    <xf numFmtId="0" fontId="38" fillId="0" borderId="2" xfId="59" applyFont="1" applyBorder="1" applyAlignment="1">
      <alignment horizontal="left" vertical="center" indent="1"/>
    </xf>
    <xf numFmtId="0" fontId="38" fillId="0" borderId="2" xfId="59" applyFont="1" applyFill="1" applyBorder="1" applyAlignment="1">
      <alignment horizontal="center" vertical="center"/>
    </xf>
    <xf numFmtId="0" fontId="38" fillId="0" borderId="2" xfId="59" applyFont="1" applyBorder="1" applyAlignment="1">
      <alignment horizontal="left" vertical="center" wrapText="1" indent="2"/>
    </xf>
    <xf numFmtId="4" fontId="38" fillId="0" borderId="2" xfId="59" applyNumberFormat="1" applyFont="1" applyFill="1" applyBorder="1" applyAlignment="1">
      <alignment horizontal="center" vertical="center"/>
    </xf>
    <xf numFmtId="0" fontId="38" fillId="0" borderId="2" xfId="59" applyFont="1" applyBorder="1" applyAlignment="1">
      <alignment horizontal="left" vertical="center" wrapText="1" indent="3"/>
    </xf>
    <xf numFmtId="0" fontId="38" fillId="0" borderId="2" xfId="59" applyFont="1" applyBorder="1" applyAlignment="1">
      <alignment horizontal="left" vertical="center" wrapText="1" indent="1"/>
    </xf>
    <xf numFmtId="0" fontId="38" fillId="0" borderId="2" xfId="59" applyFont="1" applyBorder="1"/>
    <xf numFmtId="0" fontId="38" fillId="0" borderId="2" xfId="59" applyFont="1" applyBorder="1" applyAlignment="1">
      <alignment horizontal="center" vertical="center" wrapText="1"/>
    </xf>
    <xf numFmtId="0" fontId="38" fillId="0" borderId="0" xfId="59" applyFont="1" applyAlignment="1">
      <alignment horizontal="right"/>
    </xf>
    <xf numFmtId="0" fontId="40" fillId="0" borderId="0" xfId="59" applyFont="1" applyAlignment="1">
      <alignment horizontal="center"/>
    </xf>
    <xf numFmtId="0" fontId="38" fillId="0" borderId="2" xfId="59" applyFont="1" applyBorder="1" applyAlignment="1">
      <alignment horizontal="center" vertical="center"/>
    </xf>
    <xf numFmtId="2" fontId="3" fillId="0" borderId="4" xfId="1" applyNumberFormat="1" applyFont="1" applyFill="1" applyBorder="1" applyAlignment="1">
      <alignment horizontal="center" vertical="center"/>
    </xf>
    <xf numFmtId="2" fontId="3" fillId="0" borderId="5" xfId="1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wrapTex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/>
    </xf>
  </cellXfs>
  <cellStyles count="90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omma [0]_irl tel sep5" xfId="18"/>
    <cellStyle name="Comma_irl tel sep5" xfId="19"/>
    <cellStyle name="Currency [0]" xfId="20"/>
    <cellStyle name="Currency2" xfId="21"/>
    <cellStyle name="Followed Hyperlink" xfId="22"/>
    <cellStyle name="Formuls" xfId="23"/>
    <cellStyle name="Header" xfId="24"/>
    <cellStyle name="Header 3" xfId="25"/>
    <cellStyle name="Hyperlink" xfId="26"/>
    <cellStyle name="normal" xfId="27"/>
    <cellStyle name="Normal1" xfId="28"/>
    <cellStyle name="Normal2" xfId="29"/>
    <cellStyle name="normбlnм_laroux" xfId="30"/>
    <cellStyle name="Percent1" xfId="31"/>
    <cellStyle name="Price_Body" xfId="32"/>
    <cellStyle name="Title 2" xfId="33"/>
    <cellStyle name="Title 4" xfId="34"/>
    <cellStyle name="Беззащитный" xfId="35"/>
    <cellStyle name="Ввод  2" xfId="36"/>
    <cellStyle name="Гиперссылка 2" xfId="37"/>
    <cellStyle name="Гиперссылка 2 2" xfId="38"/>
    <cellStyle name="Гиперссылка 3" xfId="39"/>
    <cellStyle name="Гиперссылка 4" xfId="40"/>
    <cellStyle name="Гиперссылка 4 2" xfId="41"/>
    <cellStyle name="Гиперссылка 4 2 2" xfId="42"/>
    <cellStyle name="Денежный 2" xfId="43"/>
    <cellStyle name="Заголовок" xfId="44"/>
    <cellStyle name="ЗаголовокСтолбца" xfId="45"/>
    <cellStyle name="Защитный" xfId="46"/>
    <cellStyle name="Значение" xfId="47"/>
    <cellStyle name="Мои наименования показателей" xfId="48"/>
    <cellStyle name="Мой заголовок" xfId="49"/>
    <cellStyle name="Мой заголовок листа" xfId="50"/>
    <cellStyle name="Обычный" xfId="0" builtinId="0"/>
    <cellStyle name="Обычный 10" xfId="51"/>
    <cellStyle name="Обычный 11" xfId="52"/>
    <cellStyle name="Обычный 12" xfId="53"/>
    <cellStyle name="Обычный 12 2" xfId="54"/>
    <cellStyle name="Обычный 12 3" xfId="55"/>
    <cellStyle name="Обычный 12 3 2" xfId="56"/>
    <cellStyle name="Обычный 12 4" xfId="57"/>
    <cellStyle name="Обычный 12_КИМ" xfId="58"/>
    <cellStyle name="Обычный 13" xfId="59"/>
    <cellStyle name="Обычный 14" xfId="60"/>
    <cellStyle name="Обычный 2" xfId="1"/>
    <cellStyle name="Обычный 2 2" xfId="61"/>
    <cellStyle name="Обычный 2 6" xfId="62"/>
    <cellStyle name="Обычный 2 7" xfId="63"/>
    <cellStyle name="Обычный 2_1 Калькуляция по ВС МУП Федоровское ЖКХ на 2015 год....." xfId="64"/>
    <cellStyle name="Обычный 3" xfId="65"/>
    <cellStyle name="Обычный 3 2" xfId="66"/>
    <cellStyle name="Обычный 3 3" xfId="67"/>
    <cellStyle name="Обычный 3 4" xfId="68"/>
    <cellStyle name="Обычный 3 5" xfId="69"/>
    <cellStyle name="Обычный 3_КИМ" xfId="70"/>
    <cellStyle name="Обычный 4" xfId="71"/>
    <cellStyle name="Обычный 5" xfId="72"/>
    <cellStyle name="Обычный 5 2" xfId="73"/>
    <cellStyle name="Обычный 6" xfId="74"/>
    <cellStyle name="Обычный 7" xfId="75"/>
    <cellStyle name="Обычный 8" xfId="76"/>
    <cellStyle name="Поле ввода" xfId="77"/>
    <cellStyle name="Процентный 2" xfId="78"/>
    <cellStyle name="Стиль 1" xfId="79"/>
    <cellStyle name="Текстовый" xfId="80"/>
    <cellStyle name="Тысячи [0]_3Com" xfId="81"/>
    <cellStyle name="Тысячи_3Com" xfId="82"/>
    <cellStyle name="Финансовый 2" xfId="83"/>
    <cellStyle name="Финансовый 2 2" xfId="84"/>
    <cellStyle name="Финансовый 3" xfId="85"/>
    <cellStyle name="Финансовый 4" xfId="86"/>
    <cellStyle name="Формула" xfId="87"/>
    <cellStyle name="ФормулаВБ" xfId="88"/>
    <cellStyle name="ФормулаНаКонтроль" xfId="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5;&#1086;&#1083;&#1100;&#1079;&#1086;&#1074;&#1072;&#1090;&#1077;&#1083;&#1080;\&#1052;&#1072;&#1088;&#1090;&#1099;&#1085;&#1086;&#1074;&#1056;&#1042;\2009%20&#1092;&#1072;&#1082;&#1090;%20&#1076;&#1083;&#1103;%20&#1089;&#1074;&#1086;&#1076;&#1072;\&#1074;&#1089;\&#1058;&#1086;&#1073;&#1086;&#1083;&#1100;&#1089;&#1082;e.vodosn.2009.fact_v1.0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anikeevaYuAl\AppData\Local\Microsoft\Windows\Temporary%20Internet%20Files\Content.Outlook\EGRP72L6\&#1058;&#1102;&#1084;&#1077;&#1085;&#1089;&#1082;&#1080;&#1081;%20&#1043;&#1086;&#1088;&#1100;&#1082;&#1086;&#1074;&#1082;&#1072;%20BALANCE%20CALC%20TARIFF%20VSNA%202013%20PLAN_(v1%200%202)_(v1%200%20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st/2_&#1050;&#1086;&#1084;&#1084;&#1091;&#1085;&#1072;&#1083;&#1100;&#1085;&#1099;&#1081;%20&#1082;&#1086;&#1084;&#1087;&#1083;&#1077;&#1082;&#1089;/&#1059;&#1087;&#1088;&#1072;&#1074;&#1083;&#1077;&#1085;&#1080;&#1077;/1%20&#1064;&#1040;&#1041;&#1051;&#1054;&#1053;&#1067;/&#1096;&#1072;&#1073;&#1083;&#1086;&#1085;&#1099;%20&#1087;&#1086;%20&#1084;&#1086;&#1076;&#1077;&#1083;&#1100;&#1085;&#1086;&#1084;&#1091;%20&#1088;&#1072;&#1089;&#1095;&#1077;&#1090;&#1091;/&#1064;&#1072;&#1073;&#1083;&#1086;&#1085;&#1099;%20&#1072;&#1074;&#1075;&#1091;&#1089;&#1090;%202017/MODEL.COSTS.CVSNA.INFO.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binkaAA/Downloads/IND.ST.VS.2014.5.86_&#1075;&#1086;&#1088;&#1086;&#1076;%20&#1053;&#1080;&#1078;&#1085;&#1077;&#1074;&#1072;&#1088;&#1090;&#1086;&#1074;&#1089;&#1082;_&#1052;&#1091;&#1085;&#1080;&#1094;&#1080;&#1087;&#1072;&#1083;&#1100;&#1085;&#1086;&#1077;%20&#1091;&#1085;&#1080;&#1090;&#1072;&#1088;&#1085;&#1086;&#1077;%20&#1087;&#1088;&#1077;&#1076;&#1087;&#1088;&#1080;&#1103;&#1090;&#1080;&#1077;%20&#1075;&#1086;&#1088;&#1086;&#1076;&#1072;%20&#1053;&#1080;&#1078;&#1085;&#1077;&#1074;&#1072;&#1088;&#1090;&#1086;&#1074;&#10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binkaAA/Downloads/IND.ST.VO.2014.5.86_&#1075;&#1086;&#1088;&#1086;&#1076;%20&#1053;&#1080;&#1078;&#1085;&#1077;&#1074;&#1072;&#1088;&#1090;&#1086;&#1074;&#1089;&#1082;_&#1052;&#1091;&#1085;&#1080;&#1094;&#1080;&#1087;&#1072;&#1083;&#1100;&#1085;&#1086;&#1077;%20&#1091;&#1085;&#1080;&#1090;&#1072;&#1088;&#1085;&#1086;&#1077;%20&#1087;&#1088;&#1077;&#1076;&#1087;&#1088;&#1080;&#1103;&#1090;&#1080;&#1077;%20&#1075;&#1086;&#1088;&#1086;&#1076;&#1072;%20&#1053;&#1080;&#1078;&#1085;&#1077;&#1074;&#1072;&#1088;&#1090;&#1086;&#1074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anikeevaYuAl\Downloads\&#1050;&#1086;&#1085;&#1090;&#1088;&#1086;&#1083;&#1100;%20&#1055;&#1055;%20&#1079;&#1072;%202013%20&#1075;&#1086;&#107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ugra.local\rstfs\RST\2_&#1050;&#1086;&#1084;&#1084;&#1091;&#1085;&#1072;&#1083;&#1100;&#1085;&#1099;&#1081;%20&#1082;&#1086;&#1084;&#1087;&#1083;&#1077;&#1082;&#1089;\&#1054;&#1090;&#1076;&#1077;&#1083;%20&#1088;&#1077;&#1075;&#1091;&#1083;&#1080;&#1088;&#1086;&#1074;&#1072;&#1085;&#1080;&#1103;\&#1055;&#1080;&#1089;&#1100;&#1084;&#1072;\&#1055;&#1080;&#1089;&#1100;&#1084;&#1086;%20&#1087;&#1086;%20&#1088;&#1077;&#1075;&#1091;&#1083;&#1080;&#1088;.%20&#1090;&#1072;&#1088;&#1080;&#1092;&#1086;&#1074;%20&#1085;&#1072;%202015%20&#1075;&#1086;&#1076;\&#1055;&#1088;&#1080;&#1083;&#1086;&#1078;&#1077;&#1085;&#1080;&#1077;%204%20(&#1055;&#1088;&#1086;&#1080;&#1079;&#1074;&#1086;&#1076;&#1089;&#1090;&#1074;&#1077;&#1085;&#1085;&#1099;&#1077;%20&#1087;&#1086;&#1082;&#1072;&#1079;&#1072;&#1090;&#1077;&#1083;&#1080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JKH\Exchange\!!!&#1086;&#1073;&#1097;&#1072;&#1103;!!!\&#1043;&#1083;&#1072;&#1074;&#1085;&#1099;&#1081;%20&#1101;&#1085;&#1077;&#1088;&#1075;&#1077;&#1090;&#1080;&#1082;\&#1050;&#1086;&#1087;&#1080;&#1103;%20&#1074;&#1086;&#1076;&#1072;%20&#1080;%20&#1089;&#1090;&#1086;&#1082;&#1080;\&#1050;&#1086;&#1087;&#1080;&#1103;%20&#1060;&#1086;&#1088;&#1084;&#1072;%20&#1096;&#1072;&#1073;&#1083;&#1086;&#1085;&#1072;%20&#1055;&#1088;&#1086;&#1080;&#1079;&#1074;&#1086;&#1076;&#1089;&#1090;&#1074;&#1077;&#1085;&#1085;&#1072;&#1103;%20&#1087;&#1088;&#1086;&#1075;&#1088;&#1072;&#1084;&#1084;&#1072;%20-%20&#1089;%20&#1091;&#1095;&#1077;&#1090;&#1086;&#1084;%20&#1084;&#1077;&#1090;&#1086;&#1076;&#1080;&#1082;&#1080;%201746-&#1101;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amfin/&#1052;&#1086;&#1080;%20&#1076;&#1086;&#1082;&#1091;&#1084;&#1077;&#1085;&#1090;&#1099;/&#1073;&#1102;&#1076;&#1078;&#1077;&#1090;%202019-2023/&#1056;&#1057;&#1058;/&#1055;&#1088;&#1080;&#1083;&#1086;&#1078;&#1077;&#1085;&#1080;&#1077;%205%20-%20&#1060;&#1086;&#1088;&#1084;&#1099;%20&#1042;&#1054;&#1080;&#1042;&#1057;%20&#1052;&#1059;&#1055;%20&#1060;&#1077;&#1076;&#1086;&#1088;&#1086;&#1074;&#1089;&#1082;&#1086;&#1077;%20&#1046;&#1050;&#10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Расходы организации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TEHSHEET"/>
      <sheetName val="REESTR_START"/>
      <sheetName val="REESTR"/>
      <sheetName val="modProv"/>
      <sheetName val="REESTR_ORG"/>
      <sheetName val="для свода"/>
    </sheetNames>
    <sheetDataSet>
      <sheetData sheetId="0" refreshError="1"/>
      <sheetData sheetId="1" refreshError="1"/>
      <sheetData sheetId="2" refreshError="1"/>
      <sheetData sheetId="3" refreshError="1">
        <row r="10">
          <cell r="G10" t="str">
            <v>A</v>
          </cell>
          <cell r="H10" t="str">
            <v>1</v>
          </cell>
          <cell r="I10" t="str">
            <v>2</v>
          </cell>
          <cell r="J10" t="str">
            <v>3</v>
          </cell>
          <cell r="K10" t="str">
            <v>4</v>
          </cell>
          <cell r="L10" t="str">
            <v>5</v>
          </cell>
          <cell r="M10" t="str">
            <v>5.1</v>
          </cell>
          <cell r="N10" t="str">
            <v>5.1.1</v>
          </cell>
          <cell r="O10" t="str">
            <v>5.1.2</v>
          </cell>
          <cell r="P10" t="str">
            <v>5.1.3</v>
          </cell>
          <cell r="Q10" t="str">
            <v>5.2</v>
          </cell>
          <cell r="R10" t="str">
            <v>5.2.1</v>
          </cell>
          <cell r="S10" t="str">
            <v>5.2.1.1</v>
          </cell>
          <cell r="T10" t="str">
            <v>5.2.1.2</v>
          </cell>
          <cell r="U10" t="str">
            <v>5.2.2</v>
          </cell>
          <cell r="V10" t="str">
            <v>5.2.2.</v>
          </cell>
          <cell r="W10" t="str">
            <v>5.2.2.1</v>
          </cell>
          <cell r="X10" t="str">
            <v>5.2.2.</v>
          </cell>
          <cell r="Y10" t="str">
            <v>5.2.3</v>
          </cell>
          <cell r="Z10" t="str">
            <v>5.2.3.1</v>
          </cell>
          <cell r="AA10" t="str">
            <v>5.2.3.2</v>
          </cell>
          <cell r="AB10" t="str">
            <v>5.2.3.3</v>
          </cell>
          <cell r="AC10" t="str">
            <v>6.1</v>
          </cell>
          <cell r="AD10" t="str">
            <v>6.2</v>
          </cell>
        </row>
        <row r="11">
          <cell r="G11" t="str">
            <v>Всего по МО</v>
          </cell>
          <cell r="H11">
            <v>9060585</v>
          </cell>
          <cell r="I11">
            <v>599385</v>
          </cell>
          <cell r="J11">
            <v>0</v>
          </cell>
          <cell r="K11">
            <v>9015400</v>
          </cell>
          <cell r="L11">
            <v>8461200</v>
          </cell>
          <cell r="M11">
            <v>1482900</v>
          </cell>
          <cell r="N11">
            <v>677000</v>
          </cell>
          <cell r="O11">
            <v>805900</v>
          </cell>
          <cell r="P11">
            <v>0</v>
          </cell>
          <cell r="Q11">
            <v>6978300</v>
          </cell>
          <cell r="R11">
            <v>1021000</v>
          </cell>
          <cell r="S11">
            <v>0</v>
          </cell>
          <cell r="T11">
            <v>1021000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5957300</v>
          </cell>
          <cell r="Z11">
            <v>516400</v>
          </cell>
          <cell r="AA11">
            <v>4010000</v>
          </cell>
          <cell r="AB11">
            <v>1430900</v>
          </cell>
          <cell r="AC11">
            <v>2201000</v>
          </cell>
          <cell r="AD11">
            <v>3756300</v>
          </cell>
        </row>
        <row r="13">
          <cell r="F13">
            <v>1</v>
          </cell>
          <cell r="G13" t="str">
            <v>МУП "Тобольский водоканал"</v>
          </cell>
          <cell r="H13">
            <v>9060585</v>
          </cell>
          <cell r="I13">
            <v>599385</v>
          </cell>
          <cell r="K13">
            <v>9015400</v>
          </cell>
          <cell r="L13">
            <v>8461200</v>
          </cell>
          <cell r="M13">
            <v>1482900</v>
          </cell>
          <cell r="N13">
            <v>677000</v>
          </cell>
          <cell r="O13">
            <v>805900</v>
          </cell>
          <cell r="Q13">
            <v>6978300</v>
          </cell>
          <cell r="R13">
            <v>1021000</v>
          </cell>
          <cell r="T13">
            <v>1021000</v>
          </cell>
          <cell r="U13">
            <v>0</v>
          </cell>
          <cell r="Y13">
            <v>5957300</v>
          </cell>
          <cell r="Z13">
            <v>516400</v>
          </cell>
          <cell r="AA13">
            <v>4010000</v>
          </cell>
          <cell r="AB13">
            <v>1430900</v>
          </cell>
          <cell r="AC13">
            <v>2201000</v>
          </cell>
          <cell r="AD13">
            <v>3756300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cedures"/>
      <sheetName val="modBalPr"/>
      <sheetName val="modVLDProv"/>
      <sheetName val="modVLDProvTM"/>
      <sheetName val="Инструкция"/>
      <sheetName val="modInstruction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modGetGeoBase"/>
      <sheetName val="ТС.БПр"/>
      <sheetName val="ТС.БТр"/>
      <sheetName val="ТС.К год"/>
      <sheetName val="ТС.К 1 янв"/>
      <sheetName val="ТС.К 1 июл"/>
      <sheetName val="ТС.К (к) 1 янв"/>
      <sheetName val="ТС.К (к) 1 июл"/>
      <sheetName val="ТС.Т 1 янв"/>
      <sheetName val="ТС.Т 1 июл"/>
      <sheetName val="ТС.ТМ1 1 янв"/>
      <sheetName val="ТС.ТМ1 1 июл"/>
      <sheetName val="ТС.ТМ2 1 янв"/>
      <sheetName val="ТС.ТМ2 1 июл"/>
      <sheetName val="БПр"/>
      <sheetName val="БТр"/>
      <sheetName val="К год"/>
      <sheetName val="К 1 янв"/>
      <sheetName val="К 1 июл"/>
      <sheetName val="ТМ1 1 янв"/>
      <sheetName val="ТМ1 1 июл"/>
      <sheetName val="ТМ2 1 янв"/>
      <sheetName val="ТМ2 1 июл"/>
      <sheetName val="ВО.БПр"/>
      <sheetName val="ВО.БТр"/>
      <sheetName val="ВО.К год"/>
      <sheetName val="ВО.К 1 янв"/>
      <sheetName val="ВО.К 1 июл"/>
      <sheetName val="ВО.ТМ1 1 янв"/>
      <sheetName val="ВО.ТМ1 1 июл"/>
      <sheetName val="ВО.ТМ2 1 янв"/>
      <sheetName val="ВО.ТМ2 1 июл"/>
      <sheetName val="ТБО.К год"/>
      <sheetName val="ТБО.К 1 янв"/>
      <sheetName val="ТБО.К 1 июл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FUEL_EE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DataRegion"/>
      <sheetName val="modBalTr"/>
      <sheetName val="modCalc"/>
      <sheetName val="modCalcCombi"/>
      <sheetName val="modCalcYear"/>
      <sheetName val="modFuel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VLDOrgUniqueness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G6" t="str">
            <v>водоснабжения</v>
          </cell>
        </row>
        <row r="20">
          <cell r="G20" t="str">
            <v>Вид воды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ТС (производство)"/>
      <sheetName val="ТС (передача)"/>
      <sheetName val="ХВС"/>
      <sheetName val="ВО"/>
      <sheetName val="Свод"/>
      <sheetName val="Результаты загрузки"/>
      <sheetName val="Проверка"/>
      <sheetName val="modfrmActivity"/>
      <sheetName val="TECHSHEET"/>
      <sheetName val="TECH_HORISONTAL"/>
      <sheetName val="modGetGeoBase"/>
      <sheetName val="REESTR_ORG"/>
      <sheetName val="REESTR_MO"/>
      <sheetName val="AUTHORISATION"/>
      <sheetName val="MCI_DATA"/>
      <sheetName val="SMR_DATA"/>
      <sheetName val="LIST_OPTIONS"/>
      <sheetName val="LIST_SUBSIDIARY"/>
      <sheetName val="modInjectData"/>
      <sheetName val="modInfo"/>
      <sheetName val="modUIButtons"/>
      <sheetName val="modVLDCommonProv"/>
      <sheetName val="modVLDIntegrityProv"/>
      <sheetName val="modVLDProv"/>
      <sheetName val="modCommonProcedures"/>
      <sheetName val="modfrmRegion"/>
      <sheetName val="modVLDProvGeneralProc"/>
      <sheetName val="modVLDOrgUniqueness"/>
      <sheetName val="modfrmReestr"/>
      <sheetName val="modUpdTemplMain"/>
      <sheetName val="modfrmCheckUpdates"/>
      <sheetName val="modGeneralProcedures"/>
      <sheetName val="modRequestSpecificData"/>
      <sheetName val="modRequestReestrData"/>
      <sheetName val="modfrmDateChoose"/>
      <sheetName val="modfrmReportMode"/>
      <sheetName val="modListOrg"/>
      <sheetName val="modLoad_Svod"/>
      <sheetName val="modOpen"/>
    </sheetNames>
    <sheetDataSet>
      <sheetData sheetId="0" refreshError="1"/>
      <sheetData sheetId="1" refreshError="1"/>
      <sheetData sheetId="2" refreshError="1"/>
      <sheetData sheetId="3">
        <row r="10">
          <cell r="G10" t="str">
            <v>Ханты-Мансийский автономный округ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M8">
            <v>2017</v>
          </cell>
        </row>
        <row r="28">
          <cell r="G28" t="str">
            <v>питьевая вода</v>
          </cell>
        </row>
        <row r="29">
          <cell r="G29" t="str">
            <v>техническая вода</v>
          </cell>
        </row>
        <row r="60">
          <cell r="K60" t="str">
            <v>1</v>
          </cell>
        </row>
        <row r="61">
          <cell r="K61" t="str">
            <v>2</v>
          </cell>
        </row>
        <row r="62">
          <cell r="K62" t="str">
            <v>3</v>
          </cell>
        </row>
        <row r="65">
          <cell r="K65" t="str">
            <v>0</v>
          </cell>
        </row>
        <row r="66">
          <cell r="K66" t="str">
            <v>1</v>
          </cell>
        </row>
        <row r="67">
          <cell r="K67" t="str">
            <v>2</v>
          </cell>
        </row>
        <row r="68">
          <cell r="K68" t="str">
            <v>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7">
          <cell r="B7" t="str">
            <v>1 10 51 | Полные товарищества</v>
          </cell>
        </row>
        <row r="8">
          <cell r="B8" t="str">
            <v>1 10 64 | Товарищества на вере (коммандитные товарищества)</v>
          </cell>
        </row>
        <row r="9">
          <cell r="B9" t="str">
            <v>1 22 47 | Публичные акционерные общества</v>
          </cell>
        </row>
        <row r="10">
          <cell r="B10" t="str">
            <v>1 22 67 | Непубличные акционерные общества</v>
          </cell>
        </row>
        <row r="11">
          <cell r="B11" t="str">
            <v>1 23 00 | Общества с ограниченной ответственностью</v>
          </cell>
        </row>
        <row r="12">
          <cell r="B12" t="str">
            <v>1 30 00 | Хозяйственные партнерства</v>
          </cell>
        </row>
        <row r="13">
          <cell r="B13" t="str">
            <v>1 41 53 | Сельскохозяйственные артели (колхозы)</v>
          </cell>
        </row>
        <row r="14">
          <cell r="B14" t="str">
            <v>1 41 54 | Рыболовецкие артели (колхозы)</v>
          </cell>
        </row>
        <row r="15">
          <cell r="B15" t="str">
            <v>1 41 55 | Кооперативные хозяйства (коопхозы)</v>
          </cell>
        </row>
        <row r="16">
          <cell r="B16" t="str">
            <v>1 42 00 | Производственные кооперативы (кроме сельскохозяйственных производственных кооперативов)</v>
          </cell>
        </row>
        <row r="17">
          <cell r="B17" t="str">
            <v>1 53 00 | Крестьянские (фермерские) хозяйства</v>
          </cell>
        </row>
        <row r="18">
          <cell r="B18" t="str">
            <v>1 90 00 | Прочие юридические лица, являющиеся коммерческими организациями</v>
          </cell>
        </row>
        <row r="19">
          <cell r="B19" t="str">
            <v>2 01 01 | Гаражные и гаражно-строительные кооперативы</v>
          </cell>
        </row>
        <row r="20">
          <cell r="B20" t="str">
            <v>2 01 02 | Жилищные или жилищно-строительные кооперативы</v>
          </cell>
        </row>
        <row r="21">
          <cell r="B21" t="str">
            <v>2 01 03 | Жилищные накопительные кооперативы</v>
          </cell>
        </row>
        <row r="22">
          <cell r="B22" t="str">
            <v>2 01 04 | Кредитные потребительские кооперативы</v>
          </cell>
        </row>
        <row r="23">
          <cell r="B23" t="str">
            <v>2 01 05 | Кредитные потребительские кооперативы граждан</v>
          </cell>
        </row>
        <row r="24">
          <cell r="B24" t="str">
            <v>2 01 06 | Кредитные кооперативы второго уровня</v>
          </cell>
        </row>
        <row r="25">
          <cell r="B25" t="str">
            <v>2 01 07 | Потребительские общества</v>
          </cell>
        </row>
        <row r="26">
          <cell r="B26" t="str">
            <v>2 01 08 | Общества взаимного страхования</v>
          </cell>
        </row>
        <row r="27">
          <cell r="B27" t="str">
            <v>2 01 09 | Сельскохозяйственные потребительские перерабатывающие кооперативы</v>
          </cell>
        </row>
        <row r="28">
          <cell r="B28" t="str">
            <v>2 01 10 | Сельскохозяйственные потребительские сбытовые (торговые) кооперативы</v>
          </cell>
        </row>
        <row r="29">
          <cell r="B29" t="str">
            <v>2 01 11 | Сельскохозяйственные потребительские обслуживающие кооперативы</v>
          </cell>
        </row>
        <row r="30">
          <cell r="B30" t="str">
            <v>2 01 12 | Сельскохозяйственные потребительские снабженческие кооперативы</v>
          </cell>
        </row>
        <row r="31">
          <cell r="B31" t="str">
            <v>2 01 13 | Сельскохозяйственные потребительские садоводческие кооперативы</v>
          </cell>
        </row>
        <row r="32">
          <cell r="B32" t="str">
            <v>2 01 14 | Сельскохозяйственные потребительские огороднические кооперативы</v>
          </cell>
        </row>
        <row r="33">
          <cell r="B33" t="str">
            <v>2 01 15 | Сельскохозяйственные потребительские животноводческие кооперативы</v>
          </cell>
        </row>
        <row r="34">
          <cell r="B34" t="str">
            <v>2 01 20 | Садоводческие, огороднические или дачные потребительские кооперативы</v>
          </cell>
        </row>
        <row r="35">
          <cell r="B35" t="str">
            <v>2 01 21 | Фонды проката</v>
          </cell>
        </row>
        <row r="36">
          <cell r="B36" t="str">
            <v>2 02 01 | Политические партии</v>
          </cell>
        </row>
        <row r="37">
          <cell r="B37" t="str">
            <v>2 02 02 | Профсоюзные организации</v>
          </cell>
        </row>
        <row r="38">
          <cell r="B38" t="str">
            <v>2 02 10 | Общественные движения</v>
          </cell>
        </row>
        <row r="39">
          <cell r="B39" t="str">
            <v>2 02 11 | Органы общественной самодеятельности</v>
          </cell>
        </row>
        <row r="40">
          <cell r="B40" t="str">
            <v>2 02 17 | Территориальные общественные самоуправления</v>
          </cell>
        </row>
        <row r="41">
          <cell r="B41" t="str">
            <v>2 06 01 | Ассоциации (союзы) экономического взаимодействия субъектов Российской Федерации</v>
          </cell>
        </row>
        <row r="42">
          <cell r="B42" t="str">
            <v>2 06 03 | Советы муниципальных образований субъектов Российской Федерации</v>
          </cell>
        </row>
        <row r="43">
          <cell r="B43" t="str">
            <v>2 06 04 | Союзы (ассоциации) кредитных кооперативов</v>
          </cell>
        </row>
        <row r="44">
          <cell r="B44" t="str">
            <v>2 06 05 | Союзы (ассоциации) кооперативов</v>
          </cell>
        </row>
        <row r="45">
          <cell r="B45" t="str">
            <v>2 06 06 | Союзы (ассоциации) общественных объединений</v>
          </cell>
        </row>
        <row r="46">
          <cell r="B46" t="str">
            <v>2 06 07 | Союзы (ассоциации) общин малочисленных народов</v>
          </cell>
        </row>
        <row r="47">
          <cell r="B47" t="str">
            <v>2 06 08 | Союзы потребительских обществ</v>
          </cell>
        </row>
        <row r="48">
          <cell r="B48" t="str">
            <v>2 06 09 | Адвокатские палаты</v>
          </cell>
        </row>
        <row r="49">
          <cell r="B49" t="str">
            <v>2 06 10 | Нотариальные палаты</v>
          </cell>
        </row>
        <row r="50">
          <cell r="B50" t="str">
            <v>2 06 11 | Торгово-промышленные палаты</v>
          </cell>
        </row>
        <row r="51">
          <cell r="B51" t="str">
            <v>2 06 12 | Объединения работодателей</v>
          </cell>
        </row>
        <row r="52">
          <cell r="B52" t="str">
            <v>2 06 13 | Объединения фермерских хозяйств</v>
          </cell>
        </row>
        <row r="53">
          <cell r="B53" t="str">
            <v>2 06 14 | Некоммерческие партнерства</v>
          </cell>
        </row>
        <row r="54">
          <cell r="B54" t="str">
            <v>2 06 15 | Адвокатские бюро</v>
          </cell>
        </row>
        <row r="55">
          <cell r="B55" t="str">
            <v>2 06 16 | Коллегии адвокатов</v>
          </cell>
        </row>
        <row r="56">
          <cell r="B56" t="str">
            <v>2 06 17 | Садоводческие, огороднические или дачные некоммерческие партнерства</v>
          </cell>
        </row>
        <row r="57">
          <cell r="B57" t="str">
            <v>2 06 18 | Ассоциации (союзы) садоводческих, огороднических и дачных некоммерческих объединений</v>
          </cell>
        </row>
        <row r="58">
          <cell r="B58" t="str">
            <v>2 06 19 | Саморегулируемые организации</v>
          </cell>
        </row>
        <row r="59">
          <cell r="B59" t="str">
            <v>2 06 20 | Объединения (ассоциации и союзы) благотворительных организаций</v>
          </cell>
        </row>
        <row r="60">
          <cell r="B60" t="str">
            <v>2 07 01 | Садоводческие, огороднические или дачные некоммерческие товарищества</v>
          </cell>
        </row>
        <row r="61">
          <cell r="B61" t="str">
            <v>2 07 16 | Товарищества собственников жилья</v>
          </cell>
        </row>
        <row r="62">
          <cell r="B62" t="str">
            <v>2 11 00 | Казачьи общества, внесенные в государственный реестр казачьих обществ в Российской Федерации</v>
          </cell>
        </row>
        <row r="63">
          <cell r="B63" t="str">
            <v>2 12 00 | Общины коренных малочисленных народов Российской Федерации</v>
          </cell>
        </row>
        <row r="64">
          <cell r="B64" t="str">
            <v>3 00 01 | Представительства юридических лиц</v>
          </cell>
        </row>
        <row r="65">
          <cell r="B65" t="str">
            <v>3 00 02 | Филиалы юридических лиц</v>
          </cell>
        </row>
        <row r="66">
          <cell r="B66" t="str">
            <v>3 00 03 | Обособленные подразделения юридических лиц</v>
          </cell>
        </row>
        <row r="67">
          <cell r="B67" t="str">
            <v>3 00 04 | Структурные подразделения обособленных подразделений юридических лиц</v>
          </cell>
        </row>
        <row r="68">
          <cell r="B68" t="str">
            <v>3 00 05 | Паевые инвестиционные фонды</v>
          </cell>
        </row>
        <row r="69">
          <cell r="B69" t="str">
            <v>3 00 06 | Простые товарищества</v>
          </cell>
        </row>
        <row r="70">
          <cell r="B70" t="str">
            <v>3 00 08 | Районные суды, городские суды, межрайонные суды (районные суды)</v>
          </cell>
        </row>
        <row r="71">
          <cell r="B71" t="str">
            <v>4 00 01 | Межправительственные международные организации</v>
          </cell>
        </row>
        <row r="72">
          <cell r="B72" t="str">
            <v>4 00 02 | Неправительственные международные организации</v>
          </cell>
        </row>
        <row r="73">
          <cell r="B73" t="str">
            <v>5 01 01 | Главы крестьянских (фермерских) хозяйств</v>
          </cell>
        </row>
        <row r="74">
          <cell r="B74" t="str">
            <v>5 01 02 | Индивидуальные предприниматели</v>
          </cell>
        </row>
        <row r="75">
          <cell r="B75" t="str">
            <v>5 02 01 | Адвокаты, учредившие адвокатский кабинет</v>
          </cell>
        </row>
        <row r="76">
          <cell r="B76" t="str">
            <v>5 02 02 | Нотариусы, занимающиеся частной практикой</v>
          </cell>
        </row>
        <row r="77">
          <cell r="B77" t="str">
            <v>6 51 41 | Федеральные казенные предприятия</v>
          </cell>
        </row>
        <row r="78">
          <cell r="B78" t="str">
            <v>6 51 42 | Казенные предприятия субъектов Российской Федерации</v>
          </cell>
        </row>
        <row r="79">
          <cell r="B79" t="str">
            <v>6 51 43 | Муниципальные казенные предприятия</v>
          </cell>
        </row>
        <row r="80">
          <cell r="B80" t="str">
            <v>6 52 41 | Федеральные государственные унитарные предприятия</v>
          </cell>
        </row>
        <row r="81">
          <cell r="B81" t="str">
            <v>6 52 42 | Государственные унитарные предприятия субъектов Российской Федерации</v>
          </cell>
        </row>
        <row r="82">
          <cell r="B82" t="str">
            <v>6 52 43 | Муниципальные унитарные предприятия</v>
          </cell>
        </row>
        <row r="83">
          <cell r="B83" t="str">
            <v>7 04 01 | Благотворительные фонды</v>
          </cell>
        </row>
        <row r="84">
          <cell r="B84" t="str">
            <v>7 04 02 | Негосударственные пенсионные фонды</v>
          </cell>
        </row>
        <row r="85">
          <cell r="B85" t="str">
            <v>7 04 03 | Общественные фонды</v>
          </cell>
        </row>
        <row r="86">
          <cell r="B86" t="str">
            <v>7 04 04 | Экологические фонды</v>
          </cell>
        </row>
        <row r="87">
          <cell r="B87" t="str">
            <v>7 14 00 | Автономные некоммерческие организации</v>
          </cell>
        </row>
        <row r="88">
          <cell r="B88" t="str">
            <v>7 15 00 | Религиозные организации</v>
          </cell>
        </row>
        <row r="89">
          <cell r="B89" t="str">
            <v>7 16 01 | Государственные корпорации</v>
          </cell>
        </row>
        <row r="90">
          <cell r="B90" t="str">
            <v>7 16 02 | Государственные компании</v>
          </cell>
        </row>
        <row r="91">
          <cell r="B91" t="str">
            <v>7 16 10 | Отделения иностранных некоммерческих неправительственных организаций</v>
          </cell>
        </row>
        <row r="92">
          <cell r="B92" t="str">
            <v>7 51 01 | Федеральные государственные автономные учреждения</v>
          </cell>
        </row>
        <row r="93">
          <cell r="B93" t="str">
            <v>7 51 03 | Федеральные государственные бюджетные учреждения</v>
          </cell>
        </row>
        <row r="94">
          <cell r="B94" t="str">
            <v>7 51 04 | Федеральные государственные казенные учреждения</v>
          </cell>
        </row>
        <row r="95">
          <cell r="B95" t="str">
            <v>7 52 01 | Государственные автономные учреждения субъектов Российской Федерации</v>
          </cell>
        </row>
        <row r="96">
          <cell r="B96" t="str">
            <v>7 52 03 | Государственные бюджетные учреждения субъектов Российской Федерации</v>
          </cell>
        </row>
        <row r="97">
          <cell r="B97" t="str">
            <v>7 52 04 | Государственные казенные учреждения субъектов Российской Федерации</v>
          </cell>
        </row>
        <row r="98">
          <cell r="B98" t="str">
            <v>7 53 00 | Государственные академии наук</v>
          </cell>
        </row>
        <row r="99">
          <cell r="B99" t="str">
            <v>7 54 01 | Муниципальные автономные учреждения</v>
          </cell>
        </row>
        <row r="100">
          <cell r="B100" t="str">
            <v>7 54 03 | Муниципальные бюджетные учреждения</v>
          </cell>
        </row>
        <row r="101">
          <cell r="B101" t="str">
            <v>7 54 04 | Муниципальные казенные учреждения</v>
          </cell>
        </row>
        <row r="102">
          <cell r="B102" t="str">
            <v>7 55 00 | Частные учреждения</v>
          </cell>
        </row>
        <row r="103">
          <cell r="B103" t="str">
            <v>7 55 02 | Благотворительные учреждения</v>
          </cell>
        </row>
        <row r="104">
          <cell r="B104" t="str">
            <v>7 55 05 | Общественные учреждения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Методология"/>
      <sheetName val="Лог обновления"/>
      <sheetName val="Титульный"/>
      <sheetName val="Производственные показатели"/>
      <sheetName val="Произв. показатели (итог)"/>
      <sheetName val="Финансовые показатели"/>
      <sheetName val="Фин. показатели (итог)"/>
      <sheetName val="Комментарии"/>
      <sheetName val="Проверка"/>
      <sheetName val="TEHSHEET"/>
      <sheetName val="et_union"/>
      <sheetName val="mod_wb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_Tit"/>
      <sheetName val="modCheck"/>
      <sheetName val="modCommandButton"/>
      <sheetName val="modLoad"/>
      <sheetName val="modfrmReestr"/>
      <sheetName val="modfrmDateChoose"/>
      <sheetName val="REESTR_MO"/>
      <sheetName val="mod_01"/>
      <sheetName val="mod_02"/>
      <sheetName val="mod_03"/>
      <sheetName val="mod_04"/>
      <sheetName val="REESTR_FILTERED"/>
      <sheetName val="REESTR_ORG_VS"/>
    </sheetNames>
    <sheetDataSet>
      <sheetData sheetId="0"/>
      <sheetData sheetId="1"/>
      <sheetData sheetId="2"/>
      <sheetData sheetId="3">
        <row r="21">
          <cell r="D21">
            <v>2014</v>
          </cell>
        </row>
        <row r="22">
          <cell r="D22" t="str">
            <v>4 квартал</v>
          </cell>
        </row>
        <row r="30">
          <cell r="D30" t="str">
            <v>Муниципальное унитарное предприятие города Нижневартовска "Горводоканал"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">
          <cell r="R4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Методология"/>
      <sheetName val="Титульный"/>
      <sheetName val="Производственные показатели"/>
      <sheetName val="Произв. показатели (итог)"/>
      <sheetName val="Финансовые показатели"/>
      <sheetName val="Фин. показатели (итог)"/>
      <sheetName val="Комментарии"/>
      <sheetName val="Проверка"/>
      <sheetName val="TEHSHEET"/>
      <sheetName val="et_union"/>
      <sheetName val="mod_wb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_Tit"/>
      <sheetName val="modCheck"/>
      <sheetName val="modCommandButton"/>
      <sheetName val="modLoad"/>
      <sheetName val="modfrmReestr"/>
      <sheetName val="modfrmDateChoose"/>
      <sheetName val="mod_01"/>
      <sheetName val="mod_02"/>
      <sheetName val="mod_03"/>
      <sheetName val="mod_04"/>
      <sheetName val="REESTR_MO"/>
      <sheetName val="REESTR_FILTERED"/>
      <sheetName val="REESTR_ORG_VO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S2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ОтчетПП"/>
      <sheetName val="ОтчетФинП-ХВс"/>
      <sheetName val="ОтчетФинП-ТрВс"/>
      <sheetName val="ОтчетФинП-Подвоз"/>
      <sheetName val="ОтчетФинП-ГВС"/>
      <sheetName val="ОтчетФинП-ТрГВС"/>
      <sheetName val="ОтчетФинП-ВО"/>
      <sheetName val="ОтчетФинП-ТрСт"/>
      <sheetName val="ОтчетФинП-ОчСт"/>
      <sheetName val="ОтчетМероп"/>
      <sheetName val="Лист3"/>
    </sheetNames>
    <sheetDataSet>
      <sheetData sheetId="0"/>
      <sheetData sheetId="1">
        <row r="2">
          <cell r="L2" t="str">
            <v>да</v>
          </cell>
        </row>
        <row r="3">
          <cell r="L3" t="str">
            <v>нет</v>
          </cell>
        </row>
        <row r="24">
          <cell r="L24" t="str">
            <v>питьевая</v>
          </cell>
        </row>
        <row r="25">
          <cell r="L25" t="str">
            <v>техническая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"/>
      <sheetName val="ПАС"/>
      <sheetName val="Приложение 1.1 (Баланс ВС)"/>
      <sheetName val="Прил. 1 (Баланс ВО)"/>
      <sheetName val="Подвоз воды"/>
      <sheetName val="ОУ"/>
      <sheetName val="Тех"/>
      <sheetName val="ИВ"/>
      <sheetName val="Эл"/>
      <sheetName val="СобП"/>
      <sheetName val="ПрН"/>
      <sheetName val="Бюдж"/>
      <sheetName val="Проч"/>
      <sheetName val="Утеч"/>
      <sheetName val="Проб"/>
      <sheetName val="Хим"/>
      <sheetName val="Расч. Эф"/>
      <sheetName val="Лист3"/>
      <sheetName val="Расч.Эф"/>
      <sheetName val="Лист1"/>
    </sheetNames>
    <sheetDataSet>
      <sheetData sheetId="0"/>
      <sheetData sheetId="1">
        <row r="1">
          <cell r="BB1" t="str">
            <v>питьевая</v>
          </cell>
        </row>
        <row r="2">
          <cell r="BB2" t="str">
            <v>техническая</v>
          </cell>
        </row>
        <row r="3">
          <cell r="AS3" t="str">
            <v>да</v>
          </cell>
        </row>
        <row r="4">
          <cell r="AS4" t="str">
            <v>нет</v>
          </cell>
        </row>
        <row r="8">
          <cell r="BB8" t="str">
            <v>1 год</v>
          </cell>
        </row>
        <row r="9">
          <cell r="BB9" t="str">
            <v>2 года</v>
          </cell>
        </row>
        <row r="10">
          <cell r="BB10" t="str">
            <v>3 года</v>
          </cell>
        </row>
        <row r="11">
          <cell r="BB11" t="str">
            <v xml:space="preserve">4 года </v>
          </cell>
        </row>
        <row r="12">
          <cell r="BB12" t="str">
            <v>5 лет</v>
          </cell>
        </row>
        <row r="17">
          <cell r="BC17" t="str">
            <v>г.Тюмень</v>
          </cell>
        </row>
        <row r="18">
          <cell r="BC18" t="str">
            <v>г.Тобольск</v>
          </cell>
        </row>
        <row r="19">
          <cell r="BC19" t="str">
            <v>г.Ялуторовск</v>
          </cell>
        </row>
        <row r="20">
          <cell r="BC20" t="str">
            <v>Заводоуковский городской округ</v>
          </cell>
        </row>
        <row r="21">
          <cell r="BC21" t="str">
            <v>Абатский муниципальный район</v>
          </cell>
        </row>
        <row r="22">
          <cell r="BC22" t="str">
            <v>Армизонский муниципальный район</v>
          </cell>
        </row>
        <row r="23">
          <cell r="BC23" t="str">
            <v>Аромашевский муниципальный район</v>
          </cell>
        </row>
        <row r="24">
          <cell r="BC24" t="str">
            <v>Бердюжский муниципальный район</v>
          </cell>
        </row>
        <row r="25">
          <cell r="BC25" t="str">
            <v>Вагайский муниципальный район</v>
          </cell>
        </row>
        <row r="26">
          <cell r="BC26" t="str">
            <v>Викуловский муниципальный район</v>
          </cell>
        </row>
        <row r="27">
          <cell r="BC27" t="str">
            <v>Голышмановский муниципальный район</v>
          </cell>
        </row>
        <row r="28">
          <cell r="BC28" t="str">
            <v>Исетский муниципальный район</v>
          </cell>
        </row>
        <row r="29">
          <cell r="BC29" t="str">
            <v>Ишимский муниципальный район</v>
          </cell>
        </row>
        <row r="30">
          <cell r="BC30" t="str">
            <v>Казанский муниципальный район</v>
          </cell>
        </row>
        <row r="31">
          <cell r="BC31" t="str">
            <v>Нижнетавдинский муниципальный район</v>
          </cell>
        </row>
        <row r="32">
          <cell r="BC32" t="str">
            <v>Омутинский муниципальный район</v>
          </cell>
        </row>
        <row r="33">
          <cell r="BC33" t="str">
            <v>Сладковский муниципальный район</v>
          </cell>
        </row>
        <row r="34">
          <cell r="BC34" t="str">
            <v>Сорокинский муниципальный район</v>
          </cell>
        </row>
        <row r="35">
          <cell r="BC35" t="str">
            <v>Тобольский муниципальный район</v>
          </cell>
        </row>
        <row r="36">
          <cell r="BC36" t="str">
            <v>Тюменский муниципальный район</v>
          </cell>
        </row>
        <row r="37">
          <cell r="BB37" t="str">
            <v>ОСНО</v>
          </cell>
          <cell r="BC37" t="str">
            <v>Уватский муниципальный район</v>
          </cell>
        </row>
        <row r="38">
          <cell r="BB38" t="str">
            <v>ЕСХН</v>
          </cell>
          <cell r="BC38" t="str">
            <v>Упоровский муниципальный район</v>
          </cell>
        </row>
        <row r="39">
          <cell r="BB39" t="str">
            <v>УСНО</v>
          </cell>
          <cell r="BC39" t="str">
            <v>Юргинский муниципальный район</v>
          </cell>
        </row>
        <row r="40">
          <cell r="BC40" t="str">
            <v>Ялуторовский муниципальный район</v>
          </cell>
        </row>
        <row r="41">
          <cell r="BC41" t="str">
            <v>Ярковский муниципальный район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"/>
      <sheetName val="ПАС"/>
      <sheetName val="Приложение 1.1 (Баланс ВС)"/>
      <sheetName val="Прил. 1 (Баланс ВО)"/>
      <sheetName val="ОУ"/>
      <sheetName val="Тех"/>
      <sheetName val="ИВ"/>
      <sheetName val="Эл"/>
      <sheetName val="СобП"/>
      <sheetName val="ПрН"/>
      <sheetName val="Бюдж"/>
      <sheetName val="Проч"/>
      <sheetName val="Утеч"/>
      <sheetName val="Проб"/>
      <sheetName val="Хим"/>
      <sheetName val="Расч. Эф"/>
      <sheetName val="Лист3"/>
      <sheetName val="Расч.Эф"/>
      <sheetName val="Лист1"/>
    </sheetNames>
    <sheetDataSet>
      <sheetData sheetId="0"/>
      <sheetData sheetId="1">
        <row r="1">
          <cell r="BB1" t="str">
            <v>питьевая</v>
          </cell>
        </row>
      </sheetData>
      <sheetData sheetId="2"/>
      <sheetData sheetId="3"/>
      <sheetData sheetId="4"/>
      <sheetData sheetId="5"/>
      <sheetData sheetId="6">
        <row r="5">
          <cell r="I5" t="str">
            <v>подземный</v>
          </cell>
        </row>
        <row r="7">
          <cell r="I7" t="str">
            <v>открытый</v>
          </cell>
        </row>
        <row r="8">
          <cell r="I8" t="str">
            <v>смешанный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ация(ВС)"/>
      <sheetName val="Индексация(ВО)"/>
      <sheetName val="ф. 1 (ВС)"/>
      <sheetName val="ф. 1 (ВО)"/>
      <sheetName val="ф. 2"/>
      <sheetName val="ф. 3"/>
      <sheetName val="ф. 4 (ВС)"/>
      <sheetName val="ф. 4 (ВО)"/>
      <sheetName val="ф. 5 (ВС)"/>
      <sheetName val="ф. 5 (ВО)"/>
      <sheetName val="ф.6 (ВС)"/>
      <sheetName val="ф.6 (ВО)"/>
      <sheetName val="ф.7(ВС)"/>
      <sheetName val="ф.7(ВО)"/>
      <sheetName val="ф.7 (ГВС)"/>
      <sheetName val="ф.8(ВС)"/>
      <sheetName val="ф.8 (ВО)"/>
      <sheetName val="ф. 9(ВС)"/>
      <sheetName val="ф. 9 (ВО)"/>
      <sheetName val="ф. 10(ВС)"/>
      <sheetName val="ф. 10 (ВО)"/>
      <sheetName val="ф. 11"/>
      <sheetName val="ф.12"/>
      <sheetName val="ф. 13"/>
      <sheetName val="ф. 14 (ВС)"/>
      <sheetName val="ф. 14 (ВО) "/>
      <sheetName val="ф. 15 (ВС)"/>
      <sheetName val="ф. 15(ВО)"/>
      <sheetName val="ф. 16 (ВС)"/>
      <sheetName val="ф. 16(ВО)"/>
      <sheetName val="ф. 17(ВС)"/>
      <sheetName val="ф. 17 (ВО)"/>
      <sheetName val="ф. 18(ВС)"/>
      <sheetName val="ф. 18 (ВО)"/>
      <sheetName val="ф.19"/>
      <sheetName val="ф. 20(ВС)"/>
      <sheetName val="ф. 20 (ВО)"/>
      <sheetName val="ф.21(ВС)"/>
      <sheetName val="ф.21 (ВО)"/>
      <sheetName val="ф.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>
        <row r="13">
          <cell r="D13">
            <v>916.52</v>
          </cell>
          <cell r="H13">
            <v>1258.0854999999999</v>
          </cell>
          <cell r="M13">
            <v>7474.2751408000004</v>
          </cell>
          <cell r="R13">
            <v>7840.5146226992001</v>
          </cell>
          <cell r="W13">
            <v>8232.5403538341598</v>
          </cell>
          <cell r="AB13">
            <v>8644.1673715258676</v>
          </cell>
          <cell r="AG13">
            <v>9076.375740102163</v>
          </cell>
        </row>
        <row r="17">
          <cell r="D17">
            <v>12.22</v>
          </cell>
          <cell r="H17">
            <v>42.51</v>
          </cell>
          <cell r="M17">
            <v>0</v>
          </cell>
          <cell r="R17">
            <v>0</v>
          </cell>
          <cell r="W17">
            <v>0</v>
          </cell>
          <cell r="AB17">
            <v>0</v>
          </cell>
          <cell r="AG17">
            <v>0</v>
          </cell>
        </row>
        <row r="18">
          <cell r="D18">
            <v>8122.4600000000009</v>
          </cell>
          <cell r="H18">
            <v>11306.079999999998</v>
          </cell>
          <cell r="M18">
            <v>10416.108170160001</v>
          </cell>
          <cell r="R18">
            <v>10926.497470497841</v>
          </cell>
          <cell r="W18">
            <v>11472.82234402273</v>
          </cell>
          <cell r="AB18">
            <v>12046.46346122387</v>
          </cell>
          <cell r="AG18">
            <v>12648.786634285063</v>
          </cell>
        </row>
        <row r="20">
          <cell r="D20">
            <v>2467.19</v>
          </cell>
          <cell r="H20">
            <v>2617.12</v>
          </cell>
          <cell r="M20">
            <v>2416.0250901600002</v>
          </cell>
          <cell r="R20">
            <v>2534.4103195778398</v>
          </cell>
          <cell r="W20">
            <v>2661.1308355567317</v>
          </cell>
          <cell r="AB20">
            <v>2794.1873773345687</v>
          </cell>
          <cell r="AG20">
            <v>2933.896746201297</v>
          </cell>
        </row>
        <row r="24">
          <cell r="D24">
            <v>5593.12</v>
          </cell>
          <cell r="H24">
            <v>5939.9811800000007</v>
          </cell>
          <cell r="M24">
            <v>7447.7422045222193</v>
          </cell>
          <cell r="R24">
            <v>7812.6815725438073</v>
          </cell>
          <cell r="W24">
            <v>8203.3156511709985</v>
          </cell>
          <cell r="AB24">
            <v>8613.4814337295484</v>
          </cell>
          <cell r="AG24">
            <v>9044.1555054160253</v>
          </cell>
        </row>
        <row r="32">
          <cell r="H32">
            <v>1595.71</v>
          </cell>
          <cell r="M32">
            <v>1835.63078</v>
          </cell>
          <cell r="R32">
            <v>1925.5766882199998</v>
          </cell>
          <cell r="W32">
            <v>2021.855522631</v>
          </cell>
          <cell r="AB32">
            <v>2122.9482987625502</v>
          </cell>
          <cell r="AG32">
            <v>2229.0957137006776</v>
          </cell>
        </row>
        <row r="33">
          <cell r="H33">
            <v>397.65</v>
          </cell>
          <cell r="M33">
            <v>461.75583</v>
          </cell>
          <cell r="R33">
            <v>484.38186566999997</v>
          </cell>
          <cell r="W33">
            <v>508.60095895350003</v>
          </cell>
          <cell r="AB33">
            <v>534.03100690117503</v>
          </cell>
          <cell r="AG33">
            <v>560.73255724623391</v>
          </cell>
        </row>
        <row r="35">
          <cell r="D35">
            <v>7029.54</v>
          </cell>
          <cell r="H35">
            <v>8335.5399999999991</v>
          </cell>
          <cell r="M35">
            <v>2185.1929601103329</v>
          </cell>
          <cell r="R35">
            <v>2292.2674151557394</v>
          </cell>
          <cell r="W35">
            <v>2406.8807859135263</v>
          </cell>
          <cell r="AB35">
            <v>2527.2248252092027</v>
          </cell>
          <cell r="AG35">
            <v>2653.5860664696629</v>
          </cell>
        </row>
        <row r="36">
          <cell r="D36">
            <v>4718.2199999999993</v>
          </cell>
          <cell r="H36">
            <v>6810.37</v>
          </cell>
          <cell r="M36">
            <v>7398.817186586667</v>
          </cell>
          <cell r="R36">
            <v>7761.3592287294132</v>
          </cell>
          <cell r="W36">
            <v>8149.427190165884</v>
          </cell>
          <cell r="AB36">
            <v>8556.898549674177</v>
          </cell>
          <cell r="AG36">
            <v>8984.7434771578883</v>
          </cell>
        </row>
        <row r="44">
          <cell r="D44">
            <v>4134.8</v>
          </cell>
          <cell r="H44">
            <v>9731.4835399999993</v>
          </cell>
          <cell r="M44">
            <v>14363.305632409427</v>
          </cell>
          <cell r="R44">
            <v>15067.107608397491</v>
          </cell>
          <cell r="W44">
            <v>15820.462988817366</v>
          </cell>
          <cell r="AB44">
            <v>16611.486138258235</v>
          </cell>
          <cell r="AG44">
            <v>17442.060445171148</v>
          </cell>
        </row>
      </sheetData>
      <sheetData sheetId="16">
        <row r="13">
          <cell r="D13">
            <v>156.1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430F8"/>
    <pageSetUpPr fitToPage="1"/>
  </sheetPr>
  <dimension ref="A1:M28"/>
  <sheetViews>
    <sheetView view="pageBreakPreview" topLeftCell="A22" zoomScale="91" zoomScaleSheetLayoutView="91" workbookViewId="0">
      <selection activeCell="F44" sqref="F44"/>
    </sheetView>
  </sheetViews>
  <sheetFormatPr defaultColWidth="7.7109375" defaultRowHeight="15"/>
  <cols>
    <col min="1" max="1" width="7.7109375" style="11" customWidth="1"/>
    <col min="2" max="2" width="51.7109375" style="11" customWidth="1"/>
    <col min="3" max="3" width="10.140625" style="11" customWidth="1"/>
    <col min="4" max="4" width="8.7109375" style="11" customWidth="1"/>
    <col min="5" max="5" width="7.7109375" style="11" customWidth="1"/>
    <col min="6" max="6" width="8.85546875" style="11" customWidth="1"/>
    <col min="7" max="7" width="7.7109375" style="11" customWidth="1"/>
    <col min="8" max="8" width="9.42578125" style="11" customWidth="1"/>
    <col min="9" max="10" width="10" style="11" customWidth="1"/>
    <col min="11" max="11" width="9" style="11" customWidth="1"/>
    <col min="12" max="12" width="9.85546875" style="11" customWidth="1"/>
    <col min="13" max="16384" width="7.7109375" style="11"/>
  </cols>
  <sheetData>
    <row r="1" spans="1:13">
      <c r="I1" s="25" t="s">
        <v>32</v>
      </c>
      <c r="J1" s="25"/>
      <c r="K1" s="25"/>
      <c r="L1" s="25"/>
      <c r="M1" s="12"/>
    </row>
    <row r="2" spans="1:13" ht="15" customHeight="1"/>
    <row r="3" spans="1:13" ht="15.7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ht="15" customHeight="1"/>
    <row r="5" spans="1:13" ht="15" customHeight="1">
      <c r="A5" s="24" t="s">
        <v>34</v>
      </c>
      <c r="B5" s="27" t="s">
        <v>35</v>
      </c>
      <c r="C5" s="24" t="s">
        <v>36</v>
      </c>
      <c r="D5" s="24" t="s">
        <v>37</v>
      </c>
      <c r="E5" s="27"/>
      <c r="F5" s="24" t="s">
        <v>38</v>
      </c>
      <c r="G5" s="27"/>
      <c r="H5" s="24" t="s">
        <v>39</v>
      </c>
      <c r="I5" s="24" t="s">
        <v>40</v>
      </c>
      <c r="J5" s="24" t="s">
        <v>41</v>
      </c>
      <c r="K5" s="24" t="s">
        <v>42</v>
      </c>
      <c r="L5" s="24" t="s">
        <v>43</v>
      </c>
    </row>
    <row r="6" spans="1:13">
      <c r="A6" s="27"/>
      <c r="B6" s="27"/>
      <c r="C6" s="24"/>
      <c r="D6" s="13" t="s">
        <v>44</v>
      </c>
      <c r="E6" s="13" t="s">
        <v>45</v>
      </c>
      <c r="F6" s="13" t="s">
        <v>44</v>
      </c>
      <c r="G6" s="13" t="s">
        <v>46</v>
      </c>
      <c r="H6" s="24"/>
      <c r="I6" s="24"/>
      <c r="J6" s="24"/>
      <c r="K6" s="24"/>
      <c r="L6" s="24"/>
    </row>
    <row r="7" spans="1:13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</row>
    <row r="8" spans="1:13">
      <c r="A8" s="14">
        <v>1</v>
      </c>
      <c r="B8" s="15" t="s">
        <v>47</v>
      </c>
      <c r="C8" s="16"/>
      <c r="D8" s="16">
        <f>D9+D24+D25+D26</f>
        <v>44239.32</v>
      </c>
      <c r="E8" s="16">
        <f t="shared" ref="E8:L8" si="0">E9+E24+E25+E26</f>
        <v>30526.880000000001</v>
      </c>
      <c r="F8" s="16">
        <f t="shared" si="0"/>
        <v>45417.410220000005</v>
      </c>
      <c r="G8" s="16">
        <f t="shared" si="0"/>
        <v>45417.410220000005</v>
      </c>
      <c r="H8" s="16">
        <f t="shared" si="0"/>
        <v>51582.827904588652</v>
      </c>
      <c r="I8" s="16">
        <f t="shared" si="0"/>
        <v>54110.386471913494</v>
      </c>
      <c r="J8" s="16">
        <f t="shared" si="0"/>
        <v>56815.90579550917</v>
      </c>
      <c r="K8" s="16">
        <f t="shared" si="0"/>
        <v>59656.701085284629</v>
      </c>
      <c r="L8" s="16">
        <f t="shared" si="0"/>
        <v>62639.536139548865</v>
      </c>
    </row>
    <row r="9" spans="1:13">
      <c r="A9" s="13" t="s">
        <v>48</v>
      </c>
      <c r="B9" s="17" t="s">
        <v>49</v>
      </c>
      <c r="C9" s="13" t="s">
        <v>50</v>
      </c>
      <c r="D9" s="18">
        <f>D10+D11+D12+D14+D15+D16</f>
        <v>28126.54</v>
      </c>
      <c r="E9" s="18">
        <f t="shared" ref="E9:L9" si="1">E10+E11+E12+E14+E15+E16</f>
        <v>21673.86</v>
      </c>
      <c r="F9" s="18">
        <f t="shared" si="1"/>
        <v>28875.556680000002</v>
      </c>
      <c r="G9" s="18">
        <f t="shared" si="1"/>
        <v>28875.556680000002</v>
      </c>
      <c r="H9" s="18">
        <f t="shared" si="1"/>
        <v>29820.705085592555</v>
      </c>
      <c r="I9" s="18">
        <f t="shared" si="1"/>
        <v>31281.919634786587</v>
      </c>
      <c r="J9" s="18">
        <f t="shared" si="1"/>
        <v>32846.015616525918</v>
      </c>
      <c r="K9" s="18">
        <f t="shared" si="1"/>
        <v>34488.316397352217</v>
      </c>
      <c r="L9" s="18">
        <f t="shared" si="1"/>
        <v>36212.732217219826</v>
      </c>
    </row>
    <row r="10" spans="1:13" ht="30">
      <c r="A10" s="13" t="s">
        <v>51</v>
      </c>
      <c r="B10" s="19" t="s">
        <v>52</v>
      </c>
      <c r="C10" s="13" t="s">
        <v>50</v>
      </c>
      <c r="D10" s="18">
        <v>1225.46</v>
      </c>
      <c r="E10" s="20">
        <f>'[9]ф.8(ВС)'!D13</f>
        <v>916.52</v>
      </c>
      <c r="F10" s="20">
        <f>'[9]ф.8(ВС)'!H13</f>
        <v>1258.0854999999999</v>
      </c>
      <c r="G10" s="18">
        <f>F10</f>
        <v>1258.0854999999999</v>
      </c>
      <c r="H10" s="20">
        <f>'[9]ф.8(ВС)'!M13</f>
        <v>7474.2751408000004</v>
      </c>
      <c r="I10" s="20">
        <f>'[9]ф.8(ВС)'!R13</f>
        <v>7840.5146226992001</v>
      </c>
      <c r="J10" s="20">
        <f>'[9]ф.8(ВС)'!W13</f>
        <v>8232.5403538341598</v>
      </c>
      <c r="K10" s="20">
        <f>'[9]ф.8(ВС)'!AB13</f>
        <v>8644.1673715258676</v>
      </c>
      <c r="L10" s="20">
        <f>'[9]ф.8(ВС)'!AG13</f>
        <v>9076.375740102163</v>
      </c>
    </row>
    <row r="11" spans="1:13" ht="45">
      <c r="A11" s="13" t="s">
        <v>53</v>
      </c>
      <c r="B11" s="19" t="s">
        <v>54</v>
      </c>
      <c r="C11" s="13" t="s">
        <v>50</v>
      </c>
      <c r="D11" s="18">
        <v>41.41</v>
      </c>
      <c r="E11" s="20">
        <f>'[9]ф.8(ВС)'!D17</f>
        <v>12.22</v>
      </c>
      <c r="F11" s="20">
        <f>'[9]ф.8(ВС)'!H17</f>
        <v>42.51</v>
      </c>
      <c r="G11" s="18">
        <f t="shared" ref="G11:G25" si="2">F11</f>
        <v>42.51</v>
      </c>
      <c r="H11" s="20">
        <f>'[9]ф.8(ВС)'!M17</f>
        <v>0</v>
      </c>
      <c r="I11" s="20">
        <f>'[9]ф.8(ВС)'!R17</f>
        <v>0</v>
      </c>
      <c r="J11" s="20">
        <f>'[9]ф.8(ВС)'!W17</f>
        <v>0</v>
      </c>
      <c r="K11" s="20">
        <f>'[9]ф.8(ВС)'!AB17</f>
        <v>0</v>
      </c>
      <c r="L11" s="20">
        <f>'[9]ф.8(ВС)'!AG17</f>
        <v>0</v>
      </c>
    </row>
    <row r="12" spans="1:13" ht="60">
      <c r="A12" s="13" t="s">
        <v>55</v>
      </c>
      <c r="B12" s="19" t="s">
        <v>56</v>
      </c>
      <c r="C12" s="13" t="s">
        <v>50</v>
      </c>
      <c r="D12" s="18">
        <v>11012.8</v>
      </c>
      <c r="E12" s="20">
        <f>'[9]ф.8(ВС)'!D18</f>
        <v>8122.4600000000009</v>
      </c>
      <c r="F12" s="20">
        <f>'[9]ф.8(ВС)'!H18</f>
        <v>11306.079999999998</v>
      </c>
      <c r="G12" s="18">
        <f t="shared" si="2"/>
        <v>11306.079999999998</v>
      </c>
      <c r="H12" s="20">
        <f>'[9]ф.8(ВС)'!M18</f>
        <v>10416.108170160001</v>
      </c>
      <c r="I12" s="20">
        <f>'[9]ф.8(ВС)'!R18</f>
        <v>10926.497470497841</v>
      </c>
      <c r="J12" s="20">
        <f>'[9]ф.8(ВС)'!W18</f>
        <v>11472.82234402273</v>
      </c>
      <c r="K12" s="20">
        <f>'[9]ф.8(ВС)'!AB18</f>
        <v>12046.46346122387</v>
      </c>
      <c r="L12" s="20">
        <f>'[9]ф.8(ВС)'!AG18</f>
        <v>12648.786634285063</v>
      </c>
    </row>
    <row r="13" spans="1:13">
      <c r="A13" s="13" t="s">
        <v>57</v>
      </c>
      <c r="B13" s="21" t="s">
        <v>58</v>
      </c>
      <c r="C13" s="13"/>
      <c r="D13" s="18">
        <v>2549.23</v>
      </c>
      <c r="E13" s="20">
        <f>'[9]ф.8(ВС)'!D20</f>
        <v>2467.19</v>
      </c>
      <c r="F13" s="20">
        <f>'[9]ф.8(ВС)'!H20</f>
        <v>2617.12</v>
      </c>
      <c r="G13" s="18">
        <f t="shared" si="2"/>
        <v>2617.12</v>
      </c>
      <c r="H13" s="20">
        <f>'[9]ф.8(ВС)'!M20</f>
        <v>2416.0250901600002</v>
      </c>
      <c r="I13" s="20">
        <f>'[9]ф.8(ВС)'!R20</f>
        <v>2534.4103195778398</v>
      </c>
      <c r="J13" s="20">
        <f>'[9]ф.8(ВС)'!W20</f>
        <v>2661.1308355567317</v>
      </c>
      <c r="K13" s="20">
        <f>'[9]ф.8(ВС)'!AB20</f>
        <v>2794.1873773345687</v>
      </c>
      <c r="L13" s="20">
        <f>'[9]ф.8(ВС)'!AG20</f>
        <v>2933.896746201297</v>
      </c>
    </row>
    <row r="14" spans="1:13">
      <c r="A14" s="13" t="s">
        <v>59</v>
      </c>
      <c r="B14" s="19" t="s">
        <v>60</v>
      </c>
      <c r="C14" s="13" t="s">
        <v>50</v>
      </c>
      <c r="D14" s="18"/>
      <c r="E14" s="18"/>
      <c r="F14" s="18"/>
      <c r="G14" s="18">
        <f t="shared" si="2"/>
        <v>0</v>
      </c>
      <c r="H14" s="18"/>
      <c r="I14" s="18"/>
      <c r="J14" s="18"/>
      <c r="K14" s="18"/>
      <c r="L14" s="18"/>
    </row>
    <row r="15" spans="1:13">
      <c r="A15" s="13" t="s">
        <v>61</v>
      </c>
      <c r="B15" s="19" t="s">
        <v>62</v>
      </c>
      <c r="C15" s="13" t="s">
        <v>50</v>
      </c>
      <c r="D15" s="18">
        <v>5785.89</v>
      </c>
      <c r="E15" s="20">
        <f>'[9]ф.8(ВС)'!D24</f>
        <v>5593.12</v>
      </c>
      <c r="F15" s="20">
        <f>'[9]ф.8(ВС)'!H24</f>
        <v>5939.9811800000007</v>
      </c>
      <c r="G15" s="18">
        <f t="shared" si="2"/>
        <v>5939.9811800000007</v>
      </c>
      <c r="H15" s="20">
        <f>'[9]ф.8(ВС)'!M24</f>
        <v>7447.7422045222193</v>
      </c>
      <c r="I15" s="20">
        <f>'[9]ф.8(ВС)'!R24</f>
        <v>7812.6815725438073</v>
      </c>
      <c r="J15" s="20">
        <f>'[9]ф.8(ВС)'!W24</f>
        <v>8203.3156511709985</v>
      </c>
      <c r="K15" s="20">
        <f>'[9]ф.8(ВС)'!AB24</f>
        <v>8613.4814337295484</v>
      </c>
      <c r="L15" s="20">
        <f>'[9]ф.8(ВС)'!AG24</f>
        <v>9044.1555054160253</v>
      </c>
    </row>
    <row r="16" spans="1:13">
      <c r="A16" s="13" t="s">
        <v>63</v>
      </c>
      <c r="B16" s="19" t="s">
        <v>64</v>
      </c>
      <c r="C16" s="13" t="s">
        <v>50</v>
      </c>
      <c r="D16" s="18">
        <f>D17+D18+D19+D20+D21+D22+D23</f>
        <v>10060.98</v>
      </c>
      <c r="E16" s="18">
        <f t="shared" ref="E16:L16" si="3">E17+E18+E19+E20+E21+E22+E23</f>
        <v>7029.54</v>
      </c>
      <c r="F16" s="18">
        <f t="shared" si="3"/>
        <v>10328.9</v>
      </c>
      <c r="G16" s="18">
        <f t="shared" si="3"/>
        <v>10328.9</v>
      </c>
      <c r="H16" s="18">
        <f t="shared" si="3"/>
        <v>4482.5795701103325</v>
      </c>
      <c r="I16" s="18">
        <f t="shared" si="3"/>
        <v>4702.2259690457395</v>
      </c>
      <c r="J16" s="18">
        <f t="shared" si="3"/>
        <v>4937.3372674980264</v>
      </c>
      <c r="K16" s="18">
        <f t="shared" si="3"/>
        <v>5184.2041308729276</v>
      </c>
      <c r="L16" s="18">
        <f t="shared" si="3"/>
        <v>5443.4143374165742</v>
      </c>
    </row>
    <row r="17" spans="1:12">
      <c r="A17" s="13" t="s">
        <v>65</v>
      </c>
      <c r="B17" s="21" t="s">
        <v>66</v>
      </c>
      <c r="C17" s="13" t="s">
        <v>50</v>
      </c>
      <c r="D17" s="18">
        <v>1554.32</v>
      </c>
      <c r="E17" s="20">
        <f>'[9]ф.8(ВС)'!D32</f>
        <v>0</v>
      </c>
      <c r="F17" s="20">
        <f>'[9]ф.8(ВС)'!H32</f>
        <v>1595.71</v>
      </c>
      <c r="G17" s="18">
        <f t="shared" si="2"/>
        <v>1595.71</v>
      </c>
      <c r="H17" s="20">
        <f>'[9]ф.8(ВС)'!M32</f>
        <v>1835.63078</v>
      </c>
      <c r="I17" s="20">
        <f>'[9]ф.8(ВС)'!R32</f>
        <v>1925.5766882199998</v>
      </c>
      <c r="J17" s="20">
        <f>'[9]ф.8(ВС)'!W32</f>
        <v>2021.855522631</v>
      </c>
      <c r="K17" s="20">
        <f>'[9]ф.8(ВС)'!AB32</f>
        <v>2122.9482987625502</v>
      </c>
      <c r="L17" s="20">
        <f>'[9]ф.8(ВС)'!AG32</f>
        <v>2229.0957137006776</v>
      </c>
    </row>
    <row r="18" spans="1:12" ht="30">
      <c r="A18" s="13" t="s">
        <v>67</v>
      </c>
      <c r="B18" s="21" t="s">
        <v>68</v>
      </c>
      <c r="C18" s="13" t="s">
        <v>50</v>
      </c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30">
      <c r="A19" s="13" t="s">
        <v>69</v>
      </c>
      <c r="B19" s="21" t="s">
        <v>70</v>
      </c>
      <c r="C19" s="13" t="s">
        <v>50</v>
      </c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30">
      <c r="A20" s="13" t="s">
        <v>71</v>
      </c>
      <c r="B20" s="21" t="s">
        <v>72</v>
      </c>
      <c r="C20" s="13" t="s">
        <v>50</v>
      </c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90">
      <c r="A21" s="13" t="s">
        <v>73</v>
      </c>
      <c r="B21" s="21" t="s">
        <v>74</v>
      </c>
      <c r="C21" s="13" t="s">
        <v>50</v>
      </c>
      <c r="D21" s="18">
        <v>387.33</v>
      </c>
      <c r="E21" s="18"/>
      <c r="F21" s="20">
        <f>'[9]ф.8(ВС)'!H33</f>
        <v>397.65</v>
      </c>
      <c r="G21" s="18">
        <f t="shared" si="2"/>
        <v>397.65</v>
      </c>
      <c r="H21" s="20">
        <f>'[9]ф.8(ВС)'!M33</f>
        <v>461.75583</v>
      </c>
      <c r="I21" s="20">
        <f>'[9]ф.8(ВС)'!R33</f>
        <v>484.38186566999997</v>
      </c>
      <c r="J21" s="20">
        <f>'[9]ф.8(ВС)'!W33</f>
        <v>508.60095895350003</v>
      </c>
      <c r="K21" s="20">
        <f>'[9]ф.8(ВС)'!AB33</f>
        <v>534.03100690117503</v>
      </c>
      <c r="L21" s="20">
        <f>'[9]ф.8(ВС)'!AG33</f>
        <v>560.73255724623391</v>
      </c>
    </row>
    <row r="22" spans="1:12" ht="30">
      <c r="A22" s="13" t="s">
        <v>75</v>
      </c>
      <c r="B22" s="21" t="s">
        <v>76</v>
      </c>
      <c r="C22" s="13" t="s">
        <v>50</v>
      </c>
      <c r="D22" s="18"/>
      <c r="E22" s="18"/>
      <c r="F22" s="18"/>
      <c r="G22" s="18"/>
      <c r="H22" s="18"/>
      <c r="I22" s="18"/>
      <c r="J22" s="18"/>
      <c r="K22" s="18"/>
      <c r="L22" s="18"/>
    </row>
    <row r="23" spans="1:12">
      <c r="A23" s="13" t="s">
        <v>77</v>
      </c>
      <c r="B23" s="21" t="s">
        <v>78</v>
      </c>
      <c r="C23" s="13" t="s">
        <v>50</v>
      </c>
      <c r="D23" s="18">
        <v>8119.33</v>
      </c>
      <c r="E23" s="20">
        <f>'[9]ф.8(ВС)'!D35</f>
        <v>7029.54</v>
      </c>
      <c r="F23" s="20">
        <f>'[9]ф.8(ВС)'!H35</f>
        <v>8335.5399999999991</v>
      </c>
      <c r="G23" s="18">
        <f t="shared" si="2"/>
        <v>8335.5399999999991</v>
      </c>
      <c r="H23" s="20">
        <f>'[9]ф.8(ВС)'!M35</f>
        <v>2185.1929601103329</v>
      </c>
      <c r="I23" s="20">
        <f>'[9]ф.8(ВС)'!R35</f>
        <v>2292.2674151557394</v>
      </c>
      <c r="J23" s="20">
        <f>'[9]ф.8(ВС)'!W35</f>
        <v>2406.8807859135263</v>
      </c>
      <c r="K23" s="20">
        <f>'[9]ф.8(ВС)'!AB35</f>
        <v>2527.2248252092027</v>
      </c>
      <c r="L23" s="20">
        <f>'[9]ф.8(ВС)'!AG35</f>
        <v>2653.5860664696629</v>
      </c>
    </row>
    <row r="24" spans="1:12">
      <c r="A24" s="13" t="s">
        <v>79</v>
      </c>
      <c r="B24" s="17" t="s">
        <v>80</v>
      </c>
      <c r="C24" s="13" t="s">
        <v>50</v>
      </c>
      <c r="D24" s="18">
        <v>6633.72</v>
      </c>
      <c r="E24" s="20">
        <f>'[9]ф.8(ВС)'!D36</f>
        <v>4718.2199999999993</v>
      </c>
      <c r="F24" s="20">
        <f>'[9]ф.8(ВС)'!H36</f>
        <v>6810.37</v>
      </c>
      <c r="G24" s="18">
        <f t="shared" si="2"/>
        <v>6810.37</v>
      </c>
      <c r="H24" s="20">
        <f>'[9]ф.8(ВС)'!M36</f>
        <v>7398.817186586667</v>
      </c>
      <c r="I24" s="20">
        <f>'[9]ф.8(ВС)'!R36</f>
        <v>7761.3592287294132</v>
      </c>
      <c r="J24" s="20">
        <f>'[9]ф.8(ВС)'!W36</f>
        <v>8149.427190165884</v>
      </c>
      <c r="K24" s="20">
        <f>'[9]ф.8(ВС)'!AB36</f>
        <v>8556.898549674177</v>
      </c>
      <c r="L24" s="20">
        <f>'[9]ф.8(ВС)'!AG36</f>
        <v>8984.7434771578883</v>
      </c>
    </row>
    <row r="25" spans="1:12">
      <c r="A25" s="13" t="s">
        <v>81</v>
      </c>
      <c r="B25" s="17" t="s">
        <v>82</v>
      </c>
      <c r="C25" s="13" t="s">
        <v>50</v>
      </c>
      <c r="D25" s="18">
        <v>9479.06</v>
      </c>
      <c r="E25" s="20">
        <f>'[9]ф.8(ВС)'!D44</f>
        <v>4134.8</v>
      </c>
      <c r="F25" s="20">
        <f>'[9]ф.8(ВС)'!H44</f>
        <v>9731.4835399999993</v>
      </c>
      <c r="G25" s="18">
        <f t="shared" si="2"/>
        <v>9731.4835399999993</v>
      </c>
      <c r="H25" s="20">
        <f>'[9]ф.8(ВС)'!M44</f>
        <v>14363.305632409427</v>
      </c>
      <c r="I25" s="20">
        <f>'[9]ф.8(ВС)'!R44</f>
        <v>15067.107608397491</v>
      </c>
      <c r="J25" s="20">
        <f>'[9]ф.8(ВС)'!W44</f>
        <v>15820.462988817366</v>
      </c>
      <c r="K25" s="20">
        <f>'[9]ф.8(ВС)'!AB44</f>
        <v>16611.486138258235</v>
      </c>
      <c r="L25" s="20">
        <f>'[9]ф.8(ВС)'!AG44</f>
        <v>17442.060445171148</v>
      </c>
    </row>
    <row r="26" spans="1:12">
      <c r="A26" s="13" t="s">
        <v>83</v>
      </c>
      <c r="B26" s="22" t="s">
        <v>84</v>
      </c>
      <c r="C26" s="13" t="s">
        <v>50</v>
      </c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30">
      <c r="A27" s="13" t="s">
        <v>85</v>
      </c>
      <c r="B27" s="19" t="s">
        <v>86</v>
      </c>
      <c r="C27" s="13" t="s">
        <v>50</v>
      </c>
      <c r="D27" s="18"/>
      <c r="E27" s="18"/>
      <c r="F27" s="18"/>
      <c r="G27" s="18"/>
      <c r="H27" s="18"/>
      <c r="I27" s="18"/>
      <c r="J27" s="18"/>
      <c r="K27" s="18"/>
      <c r="L27" s="18"/>
    </row>
    <row r="28" spans="1:12">
      <c r="A28" s="23"/>
      <c r="B28" s="23" t="s">
        <v>87</v>
      </c>
      <c r="C28" s="23"/>
      <c r="D28" s="23"/>
      <c r="E28" s="23"/>
      <c r="F28" s="23"/>
      <c r="G28" s="23"/>
      <c r="H28" s="23">
        <v>1</v>
      </c>
      <c r="I28" s="23">
        <v>1</v>
      </c>
      <c r="J28" s="23">
        <v>1</v>
      </c>
      <c r="K28" s="23">
        <v>1</v>
      </c>
      <c r="L28" s="23">
        <v>1</v>
      </c>
    </row>
  </sheetData>
  <mergeCells count="12">
    <mergeCell ref="K5:K6"/>
    <mergeCell ref="L5:L6"/>
    <mergeCell ref="I1:L1"/>
    <mergeCell ref="A3:L3"/>
    <mergeCell ref="A5:A6"/>
    <mergeCell ref="B5:B6"/>
    <mergeCell ref="C5:C6"/>
    <mergeCell ref="D5:E5"/>
    <mergeCell ref="F5:G5"/>
    <mergeCell ref="H5:H6"/>
    <mergeCell ref="I5:I6"/>
    <mergeCell ref="J5:J6"/>
  </mergeCells>
  <pageMargins left="0.37" right="0.24" top="0.28000000000000003" bottom="0.38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430F8"/>
    <pageSetUpPr fitToPage="1"/>
  </sheetPr>
  <dimension ref="A1:L13"/>
  <sheetViews>
    <sheetView tabSelected="1" view="pageBreakPreview" zoomScale="93" zoomScaleSheetLayoutView="93" workbookViewId="0">
      <selection activeCell="G22" sqref="G22"/>
    </sheetView>
  </sheetViews>
  <sheetFormatPr defaultRowHeight="15"/>
  <cols>
    <col min="1" max="1" width="7.28515625" style="2" customWidth="1"/>
    <col min="2" max="2" width="36.85546875" style="2" customWidth="1"/>
    <col min="3" max="3" width="12.28515625" style="2" customWidth="1"/>
    <col min="4" max="4" width="13.140625" style="2" customWidth="1"/>
    <col min="5" max="5" width="12" style="2" customWidth="1"/>
    <col min="6" max="6" width="11" style="2" customWidth="1"/>
    <col min="7" max="7" width="12" style="2" customWidth="1"/>
    <col min="8" max="8" width="11.140625" style="2" customWidth="1"/>
    <col min="9" max="9" width="10.5703125" style="2" customWidth="1"/>
    <col min="10" max="11" width="10.85546875" style="2" customWidth="1"/>
    <col min="12" max="12" width="11.140625" style="2" customWidth="1"/>
    <col min="13" max="16384" width="9.140625" style="2"/>
  </cols>
  <sheetData>
    <row r="1" spans="1:12">
      <c r="A1" s="1"/>
      <c r="G1" s="33" t="s">
        <v>0</v>
      </c>
      <c r="H1" s="33"/>
      <c r="I1" s="33"/>
      <c r="J1" s="33"/>
      <c r="K1" s="33"/>
      <c r="L1" s="33"/>
    </row>
    <row r="2" spans="1:12" ht="24.75" customHeight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1:12" ht="30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4" t="s">
        <v>11</v>
      </c>
      <c r="K4" s="3" t="s">
        <v>12</v>
      </c>
      <c r="L4" s="4" t="s">
        <v>13</v>
      </c>
    </row>
    <row r="5" spans="1:12">
      <c r="A5" s="5">
        <v>1</v>
      </c>
      <c r="B5" s="36" t="s">
        <v>14</v>
      </c>
      <c r="C5" s="36"/>
      <c r="D5" s="36"/>
      <c r="E5" s="36"/>
      <c r="F5" s="36"/>
      <c r="G5" s="36"/>
      <c r="H5" s="36"/>
      <c r="I5" s="6"/>
      <c r="J5" s="6"/>
      <c r="K5" s="6"/>
      <c r="L5" s="6"/>
    </row>
    <row r="6" spans="1:12" ht="165">
      <c r="A6" s="7" t="s">
        <v>15</v>
      </c>
      <c r="B6" s="8" t="s">
        <v>16</v>
      </c>
      <c r="C6" s="7" t="s">
        <v>17</v>
      </c>
      <c r="D6" s="7">
        <v>100</v>
      </c>
      <c r="E6" s="7">
        <v>58.29</v>
      </c>
      <c r="F6" s="9">
        <v>66.91</v>
      </c>
      <c r="G6" s="9">
        <v>66.91</v>
      </c>
      <c r="H6" s="9">
        <v>66.91</v>
      </c>
      <c r="I6" s="9">
        <v>66.91</v>
      </c>
      <c r="J6" s="9">
        <v>66.91</v>
      </c>
      <c r="K6" s="9">
        <v>66.91</v>
      </c>
      <c r="L6" s="9">
        <v>66.91</v>
      </c>
    </row>
    <row r="7" spans="1:12" ht="105">
      <c r="A7" s="7" t="s">
        <v>18</v>
      </c>
      <c r="B7" s="8" t="s">
        <v>19</v>
      </c>
      <c r="C7" s="7" t="s">
        <v>17</v>
      </c>
      <c r="D7" s="7">
        <v>90.53</v>
      </c>
      <c r="E7" s="7">
        <v>41.14</v>
      </c>
      <c r="F7" s="9">
        <v>40.67</v>
      </c>
      <c r="G7" s="9">
        <v>40.67</v>
      </c>
      <c r="H7" s="9">
        <v>40.67</v>
      </c>
      <c r="I7" s="9">
        <v>40.67</v>
      </c>
      <c r="J7" s="9">
        <v>40.67</v>
      </c>
      <c r="K7" s="9">
        <v>40.67</v>
      </c>
      <c r="L7" s="9">
        <v>40.67</v>
      </c>
    </row>
    <row r="8" spans="1:12" ht="15" customHeight="1">
      <c r="A8" s="5">
        <v>2</v>
      </c>
      <c r="B8" s="30" t="s">
        <v>20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221.25" customHeight="1">
      <c r="A9" s="7" t="s">
        <v>21</v>
      </c>
      <c r="B9" s="10" t="s">
        <v>22</v>
      </c>
      <c r="C9" s="7" t="s">
        <v>23</v>
      </c>
      <c r="D9" s="7">
        <v>0.11</v>
      </c>
      <c r="E9" s="7">
        <v>0.12</v>
      </c>
      <c r="F9" s="7">
        <v>0.02</v>
      </c>
      <c r="G9" s="7">
        <v>0.02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ht="15" customHeight="1">
      <c r="A10" s="5">
        <v>3</v>
      </c>
      <c r="B10" s="30" t="s">
        <v>24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60">
      <c r="A11" s="9" t="s">
        <v>25</v>
      </c>
      <c r="B11" s="8" t="s">
        <v>26</v>
      </c>
      <c r="C11" s="7" t="s">
        <v>17</v>
      </c>
      <c r="D11" s="7">
        <v>8.5</v>
      </c>
      <c r="E11" s="7">
        <v>10</v>
      </c>
      <c r="F11" s="9">
        <v>10</v>
      </c>
      <c r="G11" s="9">
        <v>10</v>
      </c>
      <c r="H11" s="7">
        <v>10</v>
      </c>
      <c r="I11" s="7">
        <v>10</v>
      </c>
      <c r="J11" s="7">
        <v>10</v>
      </c>
      <c r="K11" s="7">
        <v>10</v>
      </c>
      <c r="L11" s="7">
        <v>10</v>
      </c>
    </row>
    <row r="12" spans="1:12" ht="75">
      <c r="A12" s="9" t="s">
        <v>27</v>
      </c>
      <c r="B12" s="8" t="s">
        <v>28</v>
      </c>
      <c r="C12" s="9" t="s">
        <v>29</v>
      </c>
      <c r="D12" s="31">
        <v>1.43</v>
      </c>
      <c r="E12" s="31">
        <v>1.53</v>
      </c>
      <c r="F12" s="28">
        <v>1.581</v>
      </c>
      <c r="G12" s="28">
        <v>1.5</v>
      </c>
      <c r="H12" s="28">
        <v>1.5</v>
      </c>
      <c r="I12" s="28">
        <v>1.5</v>
      </c>
      <c r="J12" s="28">
        <v>1.5</v>
      </c>
      <c r="K12" s="28">
        <v>1.5</v>
      </c>
      <c r="L12" s="28">
        <v>1.5</v>
      </c>
    </row>
    <row r="13" spans="1:12" ht="90">
      <c r="A13" s="9" t="s">
        <v>30</v>
      </c>
      <c r="B13" s="8" t="s">
        <v>31</v>
      </c>
      <c r="C13" s="9" t="s">
        <v>29</v>
      </c>
      <c r="D13" s="32"/>
      <c r="E13" s="32"/>
      <c r="F13" s="29"/>
      <c r="G13" s="29"/>
      <c r="H13" s="29"/>
      <c r="I13" s="29"/>
      <c r="J13" s="29"/>
      <c r="K13" s="29"/>
      <c r="L13" s="29"/>
    </row>
  </sheetData>
  <mergeCells count="18">
    <mergeCell ref="G1:L1"/>
    <mergeCell ref="A2:L2"/>
    <mergeCell ref="B5:H5"/>
    <mergeCell ref="B8:H8"/>
    <mergeCell ref="I8:J8"/>
    <mergeCell ref="K8:L8"/>
    <mergeCell ref="K12:K13"/>
    <mergeCell ref="L12:L13"/>
    <mergeCell ref="B10:H10"/>
    <mergeCell ref="I10:J10"/>
    <mergeCell ref="K10:L10"/>
    <mergeCell ref="D12:D13"/>
    <mergeCell ref="E12:E13"/>
    <mergeCell ref="F12:F13"/>
    <mergeCell ref="G12:G13"/>
    <mergeCell ref="H12:H13"/>
    <mergeCell ref="I12:I13"/>
    <mergeCell ref="J12:J13"/>
  </mergeCells>
  <pageMargins left="0.39" right="0.24" top="0.28999999999999998" bottom="0.28999999999999998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1" sqref="G2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базовый уровень ОР</vt:lpstr>
      <vt:lpstr>показатели энергоэффективности</vt:lpstr>
      <vt:lpstr>Лист1</vt:lpstr>
      <vt:lpstr>Лист2</vt:lpstr>
      <vt:lpstr>Лист3</vt:lpstr>
      <vt:lpstr>'базовый уровень ОР'!Область_печати</vt:lpstr>
      <vt:lpstr>'показатели энергоэффективности'!Область_печати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2018-05-08T08:19:49Z</dcterms:modified>
</cp:coreProperties>
</file>