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ЭО\общая\1. ФЛОРА\"/>
    </mc:Choice>
  </mc:AlternateContent>
  <xr:revisionPtr revIDLastSave="0" documentId="13_ncr:1_{21DDC41E-0D7A-4CBE-935B-A0B6F8B914D5}" xr6:coauthVersionLast="45" xr6:coauthVersionMax="47" xr10:uidLastSave="{00000000-0000-0000-0000-000000000000}"/>
  <bookViews>
    <workbookView xWindow="-120" yWindow="-120" windowWidth="29040" windowHeight="15840" firstSheet="1" activeTab="1" xr2:uid="{08E2981B-A4F4-4FA1-925D-4F3D3E6F078B}"/>
  </bookViews>
  <sheets>
    <sheet name="Тарифы РСТ 2023" sheetId="3" state="hidden" r:id="rId1"/>
    <sheet name="2024г." sheetId="4" r:id="rId2"/>
    <sheet name="Тарифы РСТ 2022" sheetId="1" state="hidden" r:id="rId3"/>
    <sheet name="Лист1" sheetId="2" state="hidden" r:id="rId4"/>
  </sheets>
  <externalReferences>
    <externalReference r:id="rId5"/>
  </externalReferences>
  <definedNames>
    <definedName name="_xlnm.Print_Area" localSheetId="2">'Тарифы РСТ 2022'!$A$1:$G$26</definedName>
    <definedName name="_xlnm.Print_Area" localSheetId="0">'Тарифы РСТ 2023'!$A$1:$E$26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4" l="1"/>
  <c r="J21" i="4" l="1"/>
  <c r="H24" i="4" l="1"/>
  <c r="H22" i="4"/>
  <c r="H21" i="4"/>
  <c r="H18" i="4"/>
  <c r="H15" i="4"/>
  <c r="I12" i="4"/>
  <c r="H12" i="4"/>
  <c r="D24" i="4"/>
  <c r="E24" i="4"/>
  <c r="F24" i="4"/>
  <c r="C24" i="4"/>
  <c r="F21" i="4"/>
  <c r="E22" i="4"/>
  <c r="E21" i="4"/>
  <c r="J22" i="4"/>
  <c r="G22" i="4"/>
  <c r="D22" i="4"/>
  <c r="C22" i="4"/>
  <c r="G21" i="4"/>
  <c r="D21" i="4"/>
  <c r="C21" i="4"/>
  <c r="D9" i="4"/>
  <c r="C9" i="4"/>
  <c r="D7" i="4"/>
  <c r="C7" i="4"/>
  <c r="D5" i="4"/>
  <c r="C5" i="4"/>
  <c r="E22" i="3" l="1"/>
  <c r="E21" i="3"/>
  <c r="C22" i="3" l="1"/>
  <c r="D22" i="3" l="1"/>
  <c r="D21" i="3"/>
  <c r="C21" i="3"/>
  <c r="D9" i="3"/>
  <c r="C9" i="3"/>
  <c r="D7" i="3"/>
  <c r="C7" i="3"/>
  <c r="D5" i="3"/>
  <c r="C5" i="3"/>
  <c r="F9" i="1" l="1"/>
  <c r="E9" i="1"/>
  <c r="D9" i="1"/>
  <c r="C9" i="1"/>
  <c r="F7" i="1"/>
  <c r="E7" i="1"/>
  <c r="D7" i="1"/>
  <c r="C7" i="1"/>
  <c r="F5" i="1"/>
  <c r="E5" i="1"/>
  <c r="D5" i="1"/>
  <c r="C5" i="1"/>
</calcChain>
</file>

<file path=xl/sharedStrings.xml><?xml version="1.0" encoding="utf-8"?>
<sst xmlns="http://schemas.openxmlformats.org/spreadsheetml/2006/main" count="91" uniqueCount="39">
  <si>
    <t xml:space="preserve">для прочих потребителей 
(без учета НДС) </t>
  </si>
  <si>
    <t>для населения
 (с учетом НДС)</t>
  </si>
  <si>
    <t>Тарифы на горячую воду, руб./куб.м., в том числе:</t>
  </si>
  <si>
    <t>компонент на холодную воду</t>
  </si>
  <si>
    <t>одноставочный , руб./куб.м.</t>
  </si>
  <si>
    <t xml:space="preserve">компонент на тепловую энергию </t>
  </si>
  <si>
    <t>одноставочный , руб./Гкал</t>
  </si>
  <si>
    <t>Одноставочные тарифы на водоотведение, транспортировку сточных вод  в сфере водоотведения, руб. /куб.м</t>
  </si>
  <si>
    <t>Водоотведение , 
руб./куб.м.</t>
  </si>
  <si>
    <t>Одноставочный тариф на питьевую воду, техническую воду, транспортировку воды в сфере холодного водоснабжения, руб./куб.м.</t>
  </si>
  <si>
    <t xml:space="preserve">Холодное водоснабжение, руб./куб.м. </t>
  </si>
  <si>
    <t xml:space="preserve">Одноставочный тариф на тепловую энергию (мощность) , поставляемую теплоснабжающими организациями потребителям , руб ./ Гкал </t>
  </si>
  <si>
    <t xml:space="preserve">Тепловая энергия, 
руб. Гкал </t>
  </si>
  <si>
    <t xml:space="preserve">Основание </t>
  </si>
  <si>
    <t>С 1 января 2022года 
по 30 июня 2022года</t>
  </si>
  <si>
    <t xml:space="preserve">Информация о тарифах, установленных для МУП "Федоровское ЖКХ на 2022 год </t>
  </si>
  <si>
    <t>с 1 июля 2022года
 по 31 декабря 2022года</t>
  </si>
  <si>
    <t xml:space="preserve">Приказ № 79-нп от 06.12.2018г., с изменениями на основании 
Приказа № 117-нп от 09.12.2021г. </t>
  </si>
  <si>
    <t xml:space="preserve">Приказ № 72-нп от 04.12.2018г., с изменениями на основании 
Приказа № 86-нп от 30.11.2021г. </t>
  </si>
  <si>
    <t xml:space="preserve">Наименование </t>
  </si>
  <si>
    <t>Горячее водоснабжение , 
руб./куб.м.</t>
  </si>
  <si>
    <t xml:space="preserve">Приказ № 109-нп от 13.12.2018г.
 С изменениями на основании Приказа № 141-нп от 14.12.2021г. </t>
  </si>
  <si>
    <t xml:space="preserve">С 1 декабря 2022года  
по 31 декабря 2023года
</t>
  </si>
  <si>
    <t>63,91*</t>
  </si>
  <si>
    <t xml:space="preserve">Приказ № 109-нп от 13.12.2018г.
С изменениями на основании 
Приказа № 102-нп от 29.11.2022г. </t>
  </si>
  <si>
    <t xml:space="preserve">Приказ № 72-нп от 04.12.2018г., 
с изменениями на основании 
Приказа № 95-нп от 29.11.2022г. </t>
  </si>
  <si>
    <t xml:space="preserve">Приказ № 79-нп от 06.12.2018г., 
с изменениями на основании 
Приказа № 87-нп от 24.11.2022г. </t>
  </si>
  <si>
    <t xml:space="preserve">Информация о тарифах, установленных для МУП "Федоровское ЖКХ" 
с 1 декабря 2022 года по 31 декабря 2023 года </t>
  </si>
  <si>
    <t>Приказ № 79-нп от 06.12.2018г., 
с изменениями на основании 
Приказа № 87-нп от 24.11.2022г. 
*Постановление Администрации городского поселения Федоровский Сургутского района Ханты-Мансийского автономного округа -Югры от 28 ноября 2022года  № 632-п "О применении тарифов для расчета размера вносимой гражданами платы за водоотведение в муниципальном образовании городское поселение Федоровский"</t>
  </si>
  <si>
    <t xml:space="preserve">Информация о тарифах, установленных для МУП "Федоровское ЖКХ" 
с 1 января 2024 года по 31 декабря 2024 года </t>
  </si>
  <si>
    <t xml:space="preserve">С 1 января 2024года  
по 30 июня 2024 года
</t>
  </si>
  <si>
    <t xml:space="preserve">С 1 июля 2024года  
по 31 декабря 2024 года
</t>
  </si>
  <si>
    <t>70,05*</t>
  </si>
  <si>
    <t xml:space="preserve">Приказа № 84-нп от 05.12.2023г. </t>
  </si>
  <si>
    <t xml:space="preserve">Приказа № 104-нп от 07.12.2023г. </t>
  </si>
  <si>
    <t xml:space="preserve">% роста </t>
  </si>
  <si>
    <t>% роста тарифа по ВО для населения</t>
  </si>
  <si>
    <t>Приказа № 126-нп от 14.12.2023г. 
*Постановление Администрации городского поселения Федоровский Сургутского района Ханты-Мансийского автономного округа -Югры от 22 декабря 2023 года  № 762-п "О применении тарифов для расчета размера вносимой гражданами платы за водоотведение в муниципальном образовании городское поселение Федоровский"</t>
  </si>
  <si>
    <t>Приказ № 119-нп от 12.12.2023г.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</si>
</sst>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/>
    </xf>
    <xf numFmtId="0" fontId="7" fillId="0" borderId="1" xfId="0" applyFont="1" applyBorder="1"/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164" fontId="11" fillId="2" borderId="1" xfId="1" applyFont="1" applyFill="1" applyBorder="1" applyAlignment="1">
      <alignment horizontal="center"/>
    </xf>
    <xf numFmtId="0" fontId="11" fillId="0" borderId="1" xfId="0" applyFont="1" applyBorder="1"/>
    <xf numFmtId="164" fontId="11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11" fillId="0" borderId="1" xfId="2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o5\Desktop\&#1052;&#1086;&#1080;%20&#1076;&#1086;&#1082;-&#1090;&#1099;\&#1090;&#1072;&#1088;&#1080;&#1092;&#109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"/>
      <sheetName val="ХВС и ВО  2018год "/>
      <sheetName val="ТЭ 2018"/>
      <sheetName val="ГВС 2018 "/>
    </sheetNames>
    <sheetDataSet>
      <sheetData sheetId="0" refreshError="1"/>
      <sheetData sheetId="1" refreshError="1"/>
      <sheetData sheetId="2" refreshError="1">
        <row r="12">
          <cell r="C12">
            <v>1462.62</v>
          </cell>
          <cell r="D12">
            <v>1725.8915999999997</v>
          </cell>
          <cell r="E12">
            <v>1521.12</v>
          </cell>
          <cell r="F12">
            <v>1794.9215999999997</v>
          </cell>
        </row>
      </sheetData>
      <sheetData sheetId="3" refreshError="1">
        <row r="12">
          <cell r="C12">
            <v>148.11601999999999</v>
          </cell>
          <cell r="D12">
            <v>174.77690359999997</v>
          </cell>
          <cell r="E12">
            <v>153.44951999999998</v>
          </cell>
          <cell r="F12">
            <v>181.07043359999997</v>
          </cell>
        </row>
        <row r="13">
          <cell r="C13">
            <v>44.27</v>
          </cell>
          <cell r="D13">
            <v>52.238599999999998</v>
          </cell>
          <cell r="E13">
            <v>45.45</v>
          </cell>
          <cell r="F13">
            <v>53.631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5C3A-0CF4-4958-8D8A-AE56BBCC2720}">
  <sheetPr>
    <tabColor rgb="FF00B0F0"/>
  </sheetPr>
  <dimension ref="B1:G25"/>
  <sheetViews>
    <sheetView zoomScale="77" zoomScaleNormal="77" workbookViewId="0">
      <selection sqref="A1:XFD1048576"/>
    </sheetView>
  </sheetViews>
  <sheetFormatPr defaultColWidth="9.140625" defaultRowHeight="15" outlineLevelRow="1" x14ac:dyDescent="0.25"/>
  <cols>
    <col min="1" max="1" width="4.85546875" style="1" customWidth="1"/>
    <col min="2" max="2" width="28" style="2" customWidth="1"/>
    <col min="3" max="3" width="37.5703125" style="4" customWidth="1"/>
    <col min="4" max="4" width="33.140625" style="4" customWidth="1"/>
    <col min="5" max="5" width="55.42578125" style="4" customWidth="1"/>
    <col min="6" max="6" width="22.85546875" style="4" customWidth="1"/>
    <col min="7" max="16384" width="9.140625" style="1"/>
  </cols>
  <sheetData>
    <row r="1" spans="2:6" ht="148.5" customHeight="1" x14ac:dyDescent="0.25">
      <c r="B1" s="41" t="s">
        <v>27</v>
      </c>
      <c r="C1" s="42"/>
      <c r="D1" s="42"/>
      <c r="E1" s="42"/>
      <c r="F1" s="42"/>
    </row>
    <row r="3" spans="2:6" s="2" customFormat="1" ht="74.25" customHeight="1" x14ac:dyDescent="0.25">
      <c r="B3" s="43" t="s">
        <v>19</v>
      </c>
      <c r="C3" s="45" t="s">
        <v>22</v>
      </c>
      <c r="D3" s="45"/>
      <c r="E3" s="46" t="s">
        <v>13</v>
      </c>
    </row>
    <row r="4" spans="2:6" s="2" customFormat="1" ht="105.75" customHeight="1" x14ac:dyDescent="0.25">
      <c r="B4" s="44"/>
      <c r="C4" s="6" t="s">
        <v>0</v>
      </c>
      <c r="D4" s="6" t="s">
        <v>1</v>
      </c>
      <c r="E4" s="44"/>
    </row>
    <row r="5" spans="2:6" ht="54" hidden="1" outlineLevel="1" x14ac:dyDescent="0.35">
      <c r="B5" s="5" t="s">
        <v>2</v>
      </c>
      <c r="C5" s="7">
        <f>'[1]ГВС 2018 '!C12</f>
        <v>148.11601999999999</v>
      </c>
      <c r="D5" s="7">
        <f>'[1]ГВС 2018 '!D12</f>
        <v>174.77690359999997</v>
      </c>
      <c r="E5" s="8"/>
      <c r="F5" s="1"/>
    </row>
    <row r="6" spans="2:6" ht="36" hidden="1" outlineLevel="1" x14ac:dyDescent="0.35">
      <c r="B6" s="5" t="s">
        <v>3</v>
      </c>
      <c r="C6" s="7"/>
      <c r="D6" s="7"/>
      <c r="E6" s="8"/>
      <c r="F6" s="1"/>
    </row>
    <row r="7" spans="2:6" ht="36" hidden="1" outlineLevel="1" x14ac:dyDescent="0.35">
      <c r="B7" s="5" t="s">
        <v>4</v>
      </c>
      <c r="C7" s="7">
        <f>'[1]ГВС 2018 '!C13</f>
        <v>44.27</v>
      </c>
      <c r="D7" s="7">
        <f>'[1]ГВС 2018 '!D13</f>
        <v>52.238599999999998</v>
      </c>
      <c r="E7" s="8"/>
      <c r="F7" s="1"/>
    </row>
    <row r="8" spans="2:6" ht="36" hidden="1" outlineLevel="1" x14ac:dyDescent="0.35">
      <c r="B8" s="5" t="s">
        <v>5</v>
      </c>
      <c r="C8" s="7"/>
      <c r="D8" s="7"/>
      <c r="E8" s="8"/>
      <c r="F8" s="1"/>
    </row>
    <row r="9" spans="2:6" ht="36" hidden="1" outlineLevel="1" x14ac:dyDescent="0.35">
      <c r="B9" s="5" t="s">
        <v>6</v>
      </c>
      <c r="C9" s="7">
        <f>'[1]ТЭ 2018'!C12</f>
        <v>1462.62</v>
      </c>
      <c r="D9" s="7">
        <f>'[1]ТЭ 2018'!D12</f>
        <v>1725.8915999999997</v>
      </c>
      <c r="E9" s="8"/>
      <c r="F9" s="1"/>
    </row>
    <row r="10" spans="2:6" ht="18" hidden="1" outlineLevel="1" x14ac:dyDescent="0.35">
      <c r="B10" s="5"/>
      <c r="C10" s="7"/>
      <c r="D10" s="7"/>
      <c r="E10" s="8"/>
      <c r="F10" s="1"/>
    </row>
    <row r="11" spans="2:6" ht="108" hidden="1" collapsed="1" x14ac:dyDescent="0.35">
      <c r="B11" s="5" t="s">
        <v>7</v>
      </c>
      <c r="C11" s="9"/>
      <c r="D11" s="9"/>
      <c r="E11" s="10"/>
      <c r="F11" s="1"/>
    </row>
    <row r="12" spans="2:6" ht="243.75" x14ac:dyDescent="0.25">
      <c r="B12" s="6" t="s">
        <v>8</v>
      </c>
      <c r="C12" s="9">
        <v>65.760000000000005</v>
      </c>
      <c r="D12" s="18" t="s">
        <v>23</v>
      </c>
      <c r="E12" s="15" t="s">
        <v>28</v>
      </c>
      <c r="F12" s="1"/>
    </row>
    <row r="13" spans="2:6" ht="6" customHeight="1" x14ac:dyDescent="0.25">
      <c r="B13" s="13"/>
      <c r="C13" s="9"/>
      <c r="D13" s="9"/>
      <c r="E13" s="16"/>
      <c r="F13" s="1"/>
    </row>
    <row r="14" spans="2:6" ht="126" hidden="1" x14ac:dyDescent="0.25">
      <c r="B14" s="13" t="s">
        <v>9</v>
      </c>
      <c r="C14" s="9"/>
      <c r="D14" s="9"/>
      <c r="E14" s="16"/>
      <c r="F14" s="1"/>
    </row>
    <row r="15" spans="2:6" ht="99" customHeight="1" x14ac:dyDescent="0.25">
      <c r="B15" s="6" t="s">
        <v>10</v>
      </c>
      <c r="C15" s="9">
        <v>54.05</v>
      </c>
      <c r="D15" s="9">
        <v>64.86</v>
      </c>
      <c r="E15" s="15" t="s">
        <v>26</v>
      </c>
      <c r="F15" s="1"/>
    </row>
    <row r="16" spans="2:6" ht="5.25" customHeight="1" x14ac:dyDescent="0.25">
      <c r="B16" s="13"/>
      <c r="C16" s="9"/>
      <c r="D16" s="9"/>
      <c r="E16" s="16"/>
      <c r="F16" s="1"/>
    </row>
    <row r="17" spans="2:7" s="3" customFormat="1" ht="144" hidden="1" x14ac:dyDescent="0.25">
      <c r="B17" s="13" t="s">
        <v>11</v>
      </c>
      <c r="C17" s="9"/>
      <c r="D17" s="9"/>
      <c r="E17" s="17"/>
    </row>
    <row r="18" spans="2:7" ht="56.25" x14ac:dyDescent="0.25">
      <c r="B18" s="6" t="s">
        <v>12</v>
      </c>
      <c r="C18" s="9">
        <v>1762.1</v>
      </c>
      <c r="D18" s="9">
        <v>2114.52</v>
      </c>
      <c r="E18" s="15" t="s">
        <v>25</v>
      </c>
      <c r="F18" s="1"/>
    </row>
    <row r="19" spans="2:7" ht="6" customHeight="1" x14ac:dyDescent="0.25">
      <c r="B19" s="13"/>
      <c r="C19" s="11"/>
      <c r="D19" s="11"/>
      <c r="E19" s="16"/>
      <c r="F19" s="1"/>
    </row>
    <row r="20" spans="2:7" ht="102" customHeight="1" x14ac:dyDescent="0.25">
      <c r="B20" s="14" t="s">
        <v>20</v>
      </c>
      <c r="C20" s="12"/>
      <c r="D20" s="12"/>
      <c r="E20" s="15" t="s">
        <v>24</v>
      </c>
      <c r="F20" s="1"/>
    </row>
    <row r="21" spans="2:7" ht="105" customHeight="1" x14ac:dyDescent="0.25">
      <c r="B21" s="13" t="s">
        <v>10</v>
      </c>
      <c r="C21" s="9">
        <f>C15</f>
        <v>54.05</v>
      </c>
      <c r="D21" s="9">
        <f>D15</f>
        <v>64.86</v>
      </c>
      <c r="E21" s="15" t="str">
        <f>E15</f>
        <v xml:space="preserve">Приказ № 79-нп от 06.12.2018г., 
с изменениями на основании 
Приказа № 87-нп от 24.11.2022г. </v>
      </c>
      <c r="F21" s="1"/>
    </row>
    <row r="22" spans="2:7" ht="109.5" customHeight="1" x14ac:dyDescent="0.25">
      <c r="B22" s="13" t="s">
        <v>12</v>
      </c>
      <c r="C22" s="9">
        <f>C18</f>
        <v>1762.1</v>
      </c>
      <c r="D22" s="9">
        <f>D18</f>
        <v>2114.52</v>
      </c>
      <c r="E22" s="15" t="str">
        <f>E18</f>
        <v xml:space="preserve">Приказ № 72-нп от 04.12.2018г., 
с изменениями на основании 
Приказа № 95-нп от 29.11.2022г. </v>
      </c>
      <c r="F22" s="1"/>
    </row>
    <row r="25" spans="2:7" ht="18.75" x14ac:dyDescent="0.3">
      <c r="B25" s="47"/>
      <c r="C25" s="48"/>
      <c r="D25" s="48"/>
      <c r="F25" s="47"/>
      <c r="G25" s="48"/>
    </row>
  </sheetData>
  <mergeCells count="6">
    <mergeCell ref="B1:F1"/>
    <mergeCell ref="B3:B4"/>
    <mergeCell ref="C3:D3"/>
    <mergeCell ref="E3:E4"/>
    <mergeCell ref="B25:D25"/>
    <mergeCell ref="F25:G25"/>
  </mergeCells>
  <pageMargins left="0.25" right="0.25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03DF-47B9-431C-BE76-94459315F519}">
  <sheetPr>
    <pageSetUpPr fitToPage="1"/>
  </sheetPr>
  <dimension ref="B1:L25"/>
  <sheetViews>
    <sheetView tabSelected="1" workbookViewId="0">
      <selection activeCell="F16" sqref="F16"/>
    </sheetView>
  </sheetViews>
  <sheetFormatPr defaultColWidth="9.140625" defaultRowHeight="20.25" outlineLevelRow="1" x14ac:dyDescent="0.3"/>
  <cols>
    <col min="1" max="1" width="4.85546875" style="19" customWidth="1"/>
    <col min="2" max="2" width="28" style="20" customWidth="1"/>
    <col min="3" max="3" width="37.5703125" style="21" customWidth="1"/>
    <col min="4" max="6" width="33.140625" style="21" customWidth="1"/>
    <col min="7" max="7" width="55.42578125" style="21" hidden="1" customWidth="1"/>
    <col min="8" max="8" width="18.140625" style="21" hidden="1" customWidth="1"/>
    <col min="9" max="9" width="15.28515625" style="21" hidden="1" customWidth="1"/>
    <col min="10" max="10" width="55.42578125" style="21" customWidth="1"/>
    <col min="11" max="11" width="0.42578125" style="21" customWidth="1"/>
    <col min="12" max="16384" width="9.140625" style="19"/>
  </cols>
  <sheetData>
    <row r="1" spans="2:11" ht="148.5" customHeight="1" x14ac:dyDescent="0.3">
      <c r="B1" s="49" t="s">
        <v>29</v>
      </c>
      <c r="C1" s="50"/>
      <c r="D1" s="50"/>
      <c r="E1" s="50"/>
      <c r="F1" s="50"/>
      <c r="G1" s="50"/>
      <c r="H1" s="50"/>
      <c r="I1" s="50"/>
      <c r="J1" s="50"/>
      <c r="K1" s="50"/>
    </row>
    <row r="3" spans="2:11" s="20" customFormat="1" ht="74.25" customHeight="1" x14ac:dyDescent="0.3">
      <c r="B3" s="51" t="s">
        <v>19</v>
      </c>
      <c r="C3" s="53" t="s">
        <v>30</v>
      </c>
      <c r="D3" s="53"/>
      <c r="E3" s="53" t="s">
        <v>31</v>
      </c>
      <c r="F3" s="53"/>
      <c r="G3" s="54" t="s">
        <v>13</v>
      </c>
      <c r="H3" s="22"/>
      <c r="I3" s="22"/>
      <c r="J3" s="54" t="s">
        <v>13</v>
      </c>
    </row>
    <row r="4" spans="2:11" s="20" customFormat="1" ht="105.75" customHeight="1" x14ac:dyDescent="0.3">
      <c r="B4" s="52"/>
      <c r="C4" s="23" t="s">
        <v>0</v>
      </c>
      <c r="D4" s="23" t="s">
        <v>1</v>
      </c>
      <c r="E4" s="23" t="s">
        <v>0</v>
      </c>
      <c r="F4" s="23" t="s">
        <v>1</v>
      </c>
      <c r="G4" s="52"/>
      <c r="H4" s="23" t="s">
        <v>35</v>
      </c>
      <c r="I4" s="23" t="s">
        <v>36</v>
      </c>
      <c r="J4" s="52"/>
    </row>
    <row r="5" spans="2:11" ht="60.75" hidden="1" outlineLevel="1" x14ac:dyDescent="0.3">
      <c r="B5" s="24" t="s">
        <v>2</v>
      </c>
      <c r="C5" s="25">
        <f>'[1]ГВС 2018 '!C12</f>
        <v>148.11601999999999</v>
      </c>
      <c r="D5" s="25">
        <f>'[1]ГВС 2018 '!D12</f>
        <v>174.77690359999997</v>
      </c>
      <c r="E5" s="25"/>
      <c r="F5" s="25"/>
      <c r="G5" s="26"/>
      <c r="H5" s="26"/>
      <c r="I5" s="26"/>
      <c r="J5" s="26"/>
      <c r="K5" s="19"/>
    </row>
    <row r="6" spans="2:11" ht="40.5" hidden="1" outlineLevel="1" x14ac:dyDescent="0.3">
      <c r="B6" s="24" t="s">
        <v>3</v>
      </c>
      <c r="C6" s="25"/>
      <c r="D6" s="25"/>
      <c r="E6" s="25"/>
      <c r="F6" s="25"/>
      <c r="G6" s="26"/>
      <c r="H6" s="26"/>
      <c r="I6" s="26"/>
      <c r="J6" s="26"/>
      <c r="K6" s="19"/>
    </row>
    <row r="7" spans="2:11" ht="40.5" hidden="1" outlineLevel="1" x14ac:dyDescent="0.3">
      <c r="B7" s="24" t="s">
        <v>4</v>
      </c>
      <c r="C7" s="25">
        <f>'[1]ГВС 2018 '!C13</f>
        <v>44.27</v>
      </c>
      <c r="D7" s="25">
        <f>'[1]ГВС 2018 '!D13</f>
        <v>52.238599999999998</v>
      </c>
      <c r="E7" s="25"/>
      <c r="F7" s="25"/>
      <c r="G7" s="26"/>
      <c r="H7" s="26"/>
      <c r="I7" s="26"/>
      <c r="J7" s="26"/>
      <c r="K7" s="19"/>
    </row>
    <row r="8" spans="2:11" ht="40.5" hidden="1" outlineLevel="1" x14ac:dyDescent="0.3">
      <c r="B8" s="24" t="s">
        <v>5</v>
      </c>
      <c r="C8" s="25"/>
      <c r="D8" s="25"/>
      <c r="E8" s="25"/>
      <c r="F8" s="25"/>
      <c r="G8" s="26"/>
      <c r="H8" s="26"/>
      <c r="I8" s="26"/>
      <c r="J8" s="26"/>
      <c r="K8" s="19"/>
    </row>
    <row r="9" spans="2:11" ht="40.5" hidden="1" outlineLevel="1" x14ac:dyDescent="0.3">
      <c r="B9" s="24" t="s">
        <v>6</v>
      </c>
      <c r="C9" s="25">
        <f>'[1]ТЭ 2018'!C12</f>
        <v>1462.62</v>
      </c>
      <c r="D9" s="25">
        <f>'[1]ТЭ 2018'!D12</f>
        <v>1725.8915999999997</v>
      </c>
      <c r="E9" s="25"/>
      <c r="F9" s="25"/>
      <c r="G9" s="26"/>
      <c r="H9" s="26"/>
      <c r="I9" s="26"/>
      <c r="J9" s="26"/>
      <c r="K9" s="19"/>
    </row>
    <row r="10" spans="2:11" hidden="1" outlineLevel="1" x14ac:dyDescent="0.3">
      <c r="B10" s="24"/>
      <c r="C10" s="25"/>
      <c r="D10" s="25"/>
      <c r="E10" s="25"/>
      <c r="F10" s="25"/>
      <c r="G10" s="26"/>
      <c r="H10" s="26"/>
      <c r="I10" s="26"/>
      <c r="J10" s="26"/>
      <c r="K10" s="19"/>
    </row>
    <row r="11" spans="2:11" ht="162" hidden="1" collapsed="1" x14ac:dyDescent="0.3">
      <c r="B11" s="24" t="s">
        <v>7</v>
      </c>
      <c r="C11" s="27"/>
      <c r="D11" s="27"/>
      <c r="E11" s="27"/>
      <c r="F11" s="27"/>
      <c r="G11" s="28"/>
      <c r="H11" s="28"/>
      <c r="I11" s="28"/>
      <c r="J11" s="28"/>
      <c r="K11" s="19"/>
    </row>
    <row r="12" spans="2:11" ht="263.25" x14ac:dyDescent="0.3">
      <c r="B12" s="23" t="s">
        <v>8</v>
      </c>
      <c r="C12" s="27">
        <v>65.760000000000005</v>
      </c>
      <c r="D12" s="29" t="s">
        <v>23</v>
      </c>
      <c r="E12" s="30">
        <v>100.86</v>
      </c>
      <c r="F12" s="29" t="s">
        <v>32</v>
      </c>
      <c r="G12" s="31" t="s">
        <v>28</v>
      </c>
      <c r="H12" s="32">
        <f>E12/C12</f>
        <v>1.5337591240875912</v>
      </c>
      <c r="I12" s="32">
        <f>70.05/63.91</f>
        <v>1.0960726020966984</v>
      </c>
      <c r="J12" s="31" t="s">
        <v>37</v>
      </c>
      <c r="K12" s="19"/>
    </row>
    <row r="13" spans="2:11" ht="6" customHeight="1" x14ac:dyDescent="0.3">
      <c r="B13" s="33"/>
      <c r="C13" s="27"/>
      <c r="D13" s="27"/>
      <c r="E13" s="27"/>
      <c r="F13" s="27"/>
      <c r="G13" s="34"/>
      <c r="H13" s="34"/>
      <c r="I13" s="34"/>
      <c r="J13" s="34"/>
      <c r="K13" s="19"/>
    </row>
    <row r="14" spans="2:11" ht="182.25" hidden="1" x14ac:dyDescent="0.3">
      <c r="B14" s="33" t="s">
        <v>9</v>
      </c>
      <c r="C14" s="27"/>
      <c r="D14" s="27"/>
      <c r="E14" s="27"/>
      <c r="F14" s="27"/>
      <c r="G14" s="34"/>
      <c r="H14" s="34"/>
      <c r="I14" s="34"/>
      <c r="J14" s="34"/>
      <c r="K14" s="19"/>
    </row>
    <row r="15" spans="2:11" ht="99" customHeight="1" x14ac:dyDescent="0.3">
      <c r="B15" s="23" t="s">
        <v>10</v>
      </c>
      <c r="C15" s="27">
        <v>54.05</v>
      </c>
      <c r="D15" s="27">
        <v>64.86</v>
      </c>
      <c r="E15" s="27">
        <v>59.23</v>
      </c>
      <c r="F15" s="27">
        <v>71.08</v>
      </c>
      <c r="G15" s="31" t="s">
        <v>26</v>
      </c>
      <c r="H15" s="32">
        <f>E15/C15</f>
        <v>1.0958371877890842</v>
      </c>
      <c r="I15" s="32"/>
      <c r="J15" s="31" t="s">
        <v>34</v>
      </c>
      <c r="K15" s="19"/>
    </row>
    <row r="16" spans="2:11" ht="5.25" customHeight="1" x14ac:dyDescent="0.3">
      <c r="B16" s="33"/>
      <c r="C16" s="27"/>
      <c r="D16" s="27"/>
      <c r="E16" s="27"/>
      <c r="F16" s="27"/>
      <c r="G16" s="34"/>
      <c r="H16" s="34"/>
      <c r="I16" s="34"/>
      <c r="J16" s="34"/>
      <c r="K16" s="19"/>
    </row>
    <row r="17" spans="2:12" s="36" customFormat="1" ht="182.25" hidden="1" x14ac:dyDescent="0.3">
      <c r="B17" s="33" t="s">
        <v>11</v>
      </c>
      <c r="C17" s="27"/>
      <c r="D17" s="27"/>
      <c r="E17" s="27"/>
      <c r="F17" s="27"/>
      <c r="G17" s="35"/>
      <c r="H17" s="35"/>
      <c r="I17" s="35"/>
      <c r="J17" s="35"/>
    </row>
    <row r="18" spans="2:12" ht="60.75" x14ac:dyDescent="0.3">
      <c r="B18" s="23" t="s">
        <v>12</v>
      </c>
      <c r="C18" s="27">
        <v>1762.1</v>
      </c>
      <c r="D18" s="27">
        <v>2114.52</v>
      </c>
      <c r="E18" s="27">
        <v>1909.12</v>
      </c>
      <c r="F18" s="27">
        <v>2290.94</v>
      </c>
      <c r="G18" s="31" t="s">
        <v>25</v>
      </c>
      <c r="H18" s="32">
        <f>E18/C18</f>
        <v>1.0834345383349413</v>
      </c>
      <c r="I18" s="32"/>
      <c r="J18" s="31" t="s">
        <v>33</v>
      </c>
      <c r="K18" s="19"/>
    </row>
    <row r="19" spans="2:12" ht="6" customHeight="1" x14ac:dyDescent="0.3">
      <c r="B19" s="33"/>
      <c r="C19" s="37"/>
      <c r="D19" s="37"/>
      <c r="E19" s="37"/>
      <c r="F19" s="37"/>
      <c r="G19" s="34"/>
      <c r="H19" s="34"/>
      <c r="I19" s="34"/>
      <c r="J19" s="34"/>
      <c r="K19" s="19"/>
    </row>
    <row r="20" spans="2:12" ht="102" customHeight="1" x14ac:dyDescent="0.3">
      <c r="B20" s="38" t="s">
        <v>20</v>
      </c>
      <c r="C20" s="39"/>
      <c r="D20" s="39"/>
      <c r="E20" s="39"/>
      <c r="F20" s="39"/>
      <c r="G20" s="31" t="s">
        <v>24</v>
      </c>
      <c r="H20" s="31"/>
      <c r="I20" s="31"/>
      <c r="J20" s="31" t="s">
        <v>38</v>
      </c>
      <c r="K20" s="19"/>
    </row>
    <row r="21" spans="2:12" ht="105" customHeight="1" x14ac:dyDescent="0.3">
      <c r="B21" s="33" t="s">
        <v>10</v>
      </c>
      <c r="C21" s="27">
        <f>C15</f>
        <v>54.05</v>
      </c>
      <c r="D21" s="27">
        <f>D15</f>
        <v>64.86</v>
      </c>
      <c r="E21" s="27">
        <f>E15</f>
        <v>59.23</v>
      </c>
      <c r="F21" s="27">
        <f>F15</f>
        <v>71.08</v>
      </c>
      <c r="G21" s="31" t="str">
        <f>G15</f>
        <v xml:space="preserve">Приказ № 79-нп от 06.12.2018г., 
с изменениями на основании 
Приказа № 87-нп от 24.11.2022г. </v>
      </c>
      <c r="H21" s="32">
        <f>E21/C21</f>
        <v>1.0958371877890842</v>
      </c>
      <c r="I21" s="31"/>
      <c r="J21" s="31" t="str">
        <f>J15</f>
        <v xml:space="preserve">Приказа № 104-нп от 07.12.2023г. </v>
      </c>
      <c r="K21" s="19"/>
    </row>
    <row r="22" spans="2:12" ht="109.5" customHeight="1" x14ac:dyDescent="0.3">
      <c r="B22" s="33" t="s">
        <v>12</v>
      </c>
      <c r="C22" s="27">
        <f>C18</f>
        <v>1762.1</v>
      </c>
      <c r="D22" s="27">
        <f>D18</f>
        <v>2114.52</v>
      </c>
      <c r="E22" s="27">
        <f>E18</f>
        <v>1909.12</v>
      </c>
      <c r="F22" s="27">
        <f>F18</f>
        <v>2290.94</v>
      </c>
      <c r="G22" s="31" t="str">
        <f>G18</f>
        <v xml:space="preserve">Приказ № 72-нп от 04.12.2018г., 
с изменениями на основании 
Приказа № 95-нп от 29.11.2022г. </v>
      </c>
      <c r="H22" s="32">
        <f>E22/C22</f>
        <v>1.0834345383349413</v>
      </c>
      <c r="I22" s="31"/>
      <c r="J22" s="31" t="str">
        <f>J18</f>
        <v xml:space="preserve">Приказа № 84-нп от 05.12.2023г. </v>
      </c>
      <c r="K22" s="19"/>
    </row>
    <row r="24" spans="2:12" ht="60.75" hidden="1" x14ac:dyDescent="0.3">
      <c r="B24" s="38" t="s">
        <v>20</v>
      </c>
      <c r="C24" s="27">
        <f>C22*0.071+C21</f>
        <v>179.15909999999997</v>
      </c>
      <c r="D24" s="27">
        <f t="shared" ref="D24:F24" si="0">D22*0.071+D21</f>
        <v>214.99091999999996</v>
      </c>
      <c r="E24" s="27">
        <f t="shared" si="0"/>
        <v>194.77751999999998</v>
      </c>
      <c r="F24" s="27">
        <f t="shared" si="0"/>
        <v>233.73674</v>
      </c>
      <c r="H24" s="32">
        <f>E24/C24</f>
        <v>1.0871762584205882</v>
      </c>
    </row>
    <row r="25" spans="2:12" ht="21" x14ac:dyDescent="0.35">
      <c r="B25" s="55"/>
      <c r="C25" s="56"/>
      <c r="D25" s="56"/>
      <c r="E25" s="40"/>
      <c r="F25" s="40"/>
      <c r="K25" s="55"/>
      <c r="L25" s="56"/>
    </row>
  </sheetData>
  <mergeCells count="8">
    <mergeCell ref="B1:K1"/>
    <mergeCell ref="B3:B4"/>
    <mergeCell ref="C3:D3"/>
    <mergeCell ref="G3:G4"/>
    <mergeCell ref="B25:D25"/>
    <mergeCell ref="K25:L25"/>
    <mergeCell ref="E3:F3"/>
    <mergeCell ref="J3:J4"/>
  </mergeCells>
  <pageMargins left="0.70866141732283472" right="0.70866141732283472" top="0.15748031496062992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2158-9D24-4496-BA09-0CA669D05DA4}">
  <sheetPr>
    <tabColor rgb="FF00B0F0"/>
  </sheetPr>
  <dimension ref="B1:H25"/>
  <sheetViews>
    <sheetView view="pageBreakPreview" zoomScale="60" zoomScaleNormal="77" workbookViewId="0">
      <selection activeCell="B25" sqref="B25:H25"/>
    </sheetView>
  </sheetViews>
  <sheetFormatPr defaultColWidth="9.140625" defaultRowHeight="15" outlineLevelRow="1" x14ac:dyDescent="0.25"/>
  <cols>
    <col min="1" max="1" width="4.85546875" style="1" customWidth="1"/>
    <col min="2" max="2" width="28" style="2" customWidth="1"/>
    <col min="3" max="3" width="22.140625" style="4" customWidth="1"/>
    <col min="4" max="4" width="21.7109375" style="4" customWidth="1"/>
    <col min="5" max="5" width="24" style="4" customWidth="1"/>
    <col min="6" max="6" width="22.85546875" style="4" customWidth="1"/>
    <col min="7" max="7" width="33.28515625" style="1" customWidth="1"/>
    <col min="8" max="16384" width="9.140625" style="1"/>
  </cols>
  <sheetData>
    <row r="1" spans="2:7" ht="36" customHeight="1" x14ac:dyDescent="0.25">
      <c r="B1" s="41" t="s">
        <v>15</v>
      </c>
      <c r="C1" s="42"/>
      <c r="D1" s="42"/>
      <c r="E1" s="42"/>
      <c r="F1" s="42"/>
      <c r="G1" s="42"/>
    </row>
    <row r="3" spans="2:7" s="2" customFormat="1" ht="45.75" customHeight="1" x14ac:dyDescent="0.25">
      <c r="B3" s="43" t="s">
        <v>19</v>
      </c>
      <c r="C3" s="45" t="s">
        <v>14</v>
      </c>
      <c r="D3" s="45"/>
      <c r="E3" s="45" t="s">
        <v>16</v>
      </c>
      <c r="F3" s="45"/>
      <c r="G3" s="46" t="s">
        <v>13</v>
      </c>
    </row>
    <row r="4" spans="2:7" s="2" customFormat="1" ht="105.75" customHeight="1" x14ac:dyDescent="0.25">
      <c r="B4" s="44"/>
      <c r="C4" s="6" t="s">
        <v>0</v>
      </c>
      <c r="D4" s="6" t="s">
        <v>1</v>
      </c>
      <c r="E4" s="6" t="s">
        <v>0</v>
      </c>
      <c r="F4" s="6" t="s">
        <v>1</v>
      </c>
      <c r="G4" s="44"/>
    </row>
    <row r="5" spans="2:7" ht="56.25" hidden="1" outlineLevel="1" x14ac:dyDescent="0.3">
      <c r="B5" s="5" t="s">
        <v>2</v>
      </c>
      <c r="C5" s="7">
        <f>'[1]ГВС 2018 '!C12</f>
        <v>148.11601999999999</v>
      </c>
      <c r="D5" s="7">
        <f>'[1]ГВС 2018 '!D12</f>
        <v>174.77690359999997</v>
      </c>
      <c r="E5" s="7">
        <f>'[1]ГВС 2018 '!E12</f>
        <v>153.44951999999998</v>
      </c>
      <c r="F5" s="7">
        <f>'[1]ГВС 2018 '!F12</f>
        <v>181.07043359999997</v>
      </c>
      <c r="G5" s="8"/>
    </row>
    <row r="6" spans="2:7" ht="37.5" hidden="1" outlineLevel="1" x14ac:dyDescent="0.3">
      <c r="B6" s="5" t="s">
        <v>3</v>
      </c>
      <c r="C6" s="7"/>
      <c r="D6" s="7"/>
      <c r="E6" s="7"/>
      <c r="F6" s="7"/>
      <c r="G6" s="8"/>
    </row>
    <row r="7" spans="2:7" ht="37.5" hidden="1" outlineLevel="1" x14ac:dyDescent="0.3">
      <c r="B7" s="5" t="s">
        <v>4</v>
      </c>
      <c r="C7" s="7">
        <f>'[1]ГВС 2018 '!C13</f>
        <v>44.27</v>
      </c>
      <c r="D7" s="7">
        <f>'[1]ГВС 2018 '!D13</f>
        <v>52.238599999999998</v>
      </c>
      <c r="E7" s="7">
        <f>'[1]ГВС 2018 '!E13</f>
        <v>45.45</v>
      </c>
      <c r="F7" s="7">
        <f>'[1]ГВС 2018 '!F13</f>
        <v>53.631</v>
      </c>
      <c r="G7" s="8"/>
    </row>
    <row r="8" spans="2:7" ht="37.5" hidden="1" outlineLevel="1" x14ac:dyDescent="0.3">
      <c r="B8" s="5" t="s">
        <v>5</v>
      </c>
      <c r="C8" s="7"/>
      <c r="D8" s="7"/>
      <c r="E8" s="7"/>
      <c r="F8" s="7"/>
      <c r="G8" s="8"/>
    </row>
    <row r="9" spans="2:7" ht="37.5" hidden="1" outlineLevel="1" x14ac:dyDescent="0.3">
      <c r="B9" s="5" t="s">
        <v>6</v>
      </c>
      <c r="C9" s="7">
        <f>'[1]ТЭ 2018'!C12</f>
        <v>1462.62</v>
      </c>
      <c r="D9" s="7">
        <f>'[1]ТЭ 2018'!D12</f>
        <v>1725.8915999999997</v>
      </c>
      <c r="E9" s="7">
        <f>'[1]ТЭ 2018'!E12</f>
        <v>1521.12</v>
      </c>
      <c r="F9" s="7">
        <f>'[1]ТЭ 2018'!F12</f>
        <v>1794.9215999999997</v>
      </c>
      <c r="G9" s="8"/>
    </row>
    <row r="10" spans="2:7" ht="18.75" hidden="1" outlineLevel="1" x14ac:dyDescent="0.3">
      <c r="B10" s="5"/>
      <c r="C10" s="7"/>
      <c r="D10" s="7"/>
      <c r="E10" s="7"/>
      <c r="F10" s="7"/>
      <c r="G10" s="8"/>
    </row>
    <row r="11" spans="2:7" ht="131.25" hidden="1" collapsed="1" x14ac:dyDescent="0.3">
      <c r="B11" s="5" t="s">
        <v>7</v>
      </c>
      <c r="C11" s="9"/>
      <c r="D11" s="9"/>
      <c r="E11" s="9"/>
      <c r="F11" s="9"/>
      <c r="G11" s="10"/>
    </row>
    <row r="12" spans="2:7" ht="105.75" customHeight="1" x14ac:dyDescent="0.25">
      <c r="B12" s="6" t="s">
        <v>8</v>
      </c>
      <c r="C12" s="9">
        <v>45.75</v>
      </c>
      <c r="D12" s="9">
        <v>54.9</v>
      </c>
      <c r="E12" s="9">
        <v>48.86</v>
      </c>
      <c r="F12" s="9">
        <v>58.63</v>
      </c>
      <c r="G12" s="15" t="s">
        <v>17</v>
      </c>
    </row>
    <row r="13" spans="2:7" ht="18.75" x14ac:dyDescent="0.25">
      <c r="B13" s="13"/>
      <c r="C13" s="9"/>
      <c r="D13" s="9"/>
      <c r="E13" s="9"/>
      <c r="F13" s="9"/>
      <c r="G13" s="16"/>
    </row>
    <row r="14" spans="2:7" ht="168.75" hidden="1" x14ac:dyDescent="0.25">
      <c r="B14" s="13" t="s">
        <v>9</v>
      </c>
      <c r="C14" s="9"/>
      <c r="D14" s="9"/>
      <c r="E14" s="9"/>
      <c r="F14" s="9"/>
      <c r="G14" s="16"/>
    </row>
    <row r="15" spans="2:7" ht="99" customHeight="1" x14ac:dyDescent="0.25">
      <c r="B15" s="6" t="s">
        <v>10</v>
      </c>
      <c r="C15" s="9">
        <v>49.59</v>
      </c>
      <c r="D15" s="9">
        <v>59.51</v>
      </c>
      <c r="E15" s="9">
        <v>49.59</v>
      </c>
      <c r="F15" s="9">
        <v>59.51</v>
      </c>
      <c r="G15" s="15" t="s">
        <v>17</v>
      </c>
    </row>
    <row r="16" spans="2:7" ht="18.75" x14ac:dyDescent="0.25">
      <c r="B16" s="13"/>
      <c r="C16" s="9"/>
      <c r="D16" s="9"/>
      <c r="E16" s="9"/>
      <c r="F16" s="9"/>
      <c r="G16" s="16"/>
    </row>
    <row r="17" spans="2:8" s="3" customFormat="1" ht="150" hidden="1" x14ac:dyDescent="0.25">
      <c r="B17" s="13" t="s">
        <v>11</v>
      </c>
      <c r="C17" s="9"/>
      <c r="D17" s="9"/>
      <c r="E17" s="9"/>
      <c r="F17" s="9"/>
      <c r="G17" s="17"/>
    </row>
    <row r="18" spans="2:8" ht="112.5" x14ac:dyDescent="0.25">
      <c r="B18" s="6" t="s">
        <v>12</v>
      </c>
      <c r="C18" s="9">
        <v>1660.29</v>
      </c>
      <c r="D18" s="9">
        <v>1992.35</v>
      </c>
      <c r="E18" s="9">
        <v>1716.73</v>
      </c>
      <c r="F18" s="9">
        <v>2060.08</v>
      </c>
      <c r="G18" s="15" t="s">
        <v>18</v>
      </c>
    </row>
    <row r="19" spans="2:8" ht="18.75" x14ac:dyDescent="0.25">
      <c r="B19" s="13"/>
      <c r="C19" s="11"/>
      <c r="D19" s="11"/>
      <c r="E19" s="11"/>
      <c r="F19" s="11"/>
      <c r="G19" s="16"/>
    </row>
    <row r="20" spans="2:8" ht="102" customHeight="1" x14ac:dyDescent="0.25">
      <c r="B20" s="14" t="s">
        <v>20</v>
      </c>
      <c r="C20" s="12"/>
      <c r="D20" s="12"/>
      <c r="E20" s="12"/>
      <c r="F20" s="12"/>
      <c r="G20" s="15" t="s">
        <v>21</v>
      </c>
    </row>
    <row r="21" spans="2:8" ht="105" customHeight="1" x14ac:dyDescent="0.25">
      <c r="B21" s="13" t="s">
        <v>10</v>
      </c>
      <c r="C21" s="9">
        <v>49.59</v>
      </c>
      <c r="D21" s="9">
        <v>59.51</v>
      </c>
      <c r="E21" s="9">
        <v>49.59</v>
      </c>
      <c r="F21" s="9">
        <v>59.51</v>
      </c>
      <c r="G21" s="15" t="s">
        <v>17</v>
      </c>
    </row>
    <row r="22" spans="2:8" ht="109.5" customHeight="1" x14ac:dyDescent="0.25">
      <c r="B22" s="13" t="s">
        <v>12</v>
      </c>
      <c r="C22" s="9">
        <v>1660.29</v>
      </c>
      <c r="D22" s="9">
        <v>1992.35</v>
      </c>
      <c r="E22" s="9">
        <v>1716.73</v>
      </c>
      <c r="F22" s="9">
        <v>2060.08</v>
      </c>
      <c r="G22" s="15" t="s">
        <v>18</v>
      </c>
    </row>
    <row r="25" spans="2:8" ht="18.75" x14ac:dyDescent="0.3">
      <c r="B25" s="47"/>
      <c r="C25" s="48"/>
      <c r="D25" s="48"/>
      <c r="F25" s="47"/>
      <c r="G25" s="48"/>
      <c r="H25" s="48"/>
    </row>
  </sheetData>
  <mergeCells count="7">
    <mergeCell ref="B25:D25"/>
    <mergeCell ref="F25:H25"/>
    <mergeCell ref="B1:G1"/>
    <mergeCell ref="C3:D3"/>
    <mergeCell ref="E3:F3"/>
    <mergeCell ref="G3:G4"/>
    <mergeCell ref="B3:B4"/>
  </mergeCells>
  <pageMargins left="0.25" right="0.25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6FCC-7A98-4C66-8DE8-348A086333D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Тарифы РСТ 2023</vt:lpstr>
      <vt:lpstr>2024г.</vt:lpstr>
      <vt:lpstr>Тарифы РСТ 2022</vt:lpstr>
      <vt:lpstr>Лист1</vt:lpstr>
      <vt:lpstr>'Тарифы РСТ 2022'!Область_печати</vt:lpstr>
      <vt:lpstr>'Тарифы РСТ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peo5</dc:creator>
  <cp:lastModifiedBy>peo5</cp:lastModifiedBy>
  <cp:lastPrinted>2023-12-19T04:40:57Z</cp:lastPrinted>
  <dcterms:created xsi:type="dcterms:W3CDTF">2020-12-14T03:52:00Z</dcterms:created>
  <dcterms:modified xsi:type="dcterms:W3CDTF">2023-12-26T07:50:55Z</dcterms:modified>
</cp:coreProperties>
</file>